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autoCompressPictures="0"/>
  <mc:AlternateContent xmlns:mc="http://schemas.openxmlformats.org/markup-compatibility/2006">
    <mc:Choice Requires="x15">
      <x15ac:absPath xmlns:x15ac="http://schemas.microsoft.com/office/spreadsheetml/2010/11/ac" url="C:\Users\cmann\Desktop\"/>
    </mc:Choice>
  </mc:AlternateContent>
  <xr:revisionPtr revIDLastSave="0" documentId="13_ncr:1_{1697C7F5-63E5-49E7-B45A-F72EDBA1A1BD}" xr6:coauthVersionLast="43" xr6:coauthVersionMax="43" xr10:uidLastSave="{00000000-0000-0000-0000-000000000000}"/>
  <bookViews>
    <workbookView xWindow="61090" yWindow="40" windowWidth="29020" windowHeight="15580" tabRatio="749" xr2:uid="{00000000-000D-0000-FFFF-FFFF00000000}"/>
  </bookViews>
  <sheets>
    <sheet name="RES UNDERGRAD ON CAMPUS" sheetId="7" r:id="rId1"/>
    <sheet name="Sheet3" sheetId="10" r:id="rId2"/>
    <sheet name="Sheet2" sheetId="9" state="hidden" r:id="rId3"/>
    <sheet name="Sheet1" sheetId="8" r:id="rId4"/>
  </sheets>
  <externalReferences>
    <externalReference r:id="rId5"/>
  </externalReferences>
  <definedNames>
    <definedName name="CampusName">'[1]nrh drop down lists'!$A$2:$A$12</definedName>
    <definedName name="ConstructionTotal">#REF!</definedName>
    <definedName name="InstallTotal">#REF!</definedName>
    <definedName name="Planning2Total">#REF!</definedName>
    <definedName name="PlanningTotal">#REF!</definedName>
    <definedName name="_xlnm.Print_Area" localSheetId="0">'RES UNDERGRAD ON CAMPUS'!$A$1:$D$89</definedName>
    <definedName name="TestTotal">#REF!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15" i="7" l="1"/>
  <c r="D43" i="7" l="1"/>
  <c r="D13" i="7"/>
  <c r="D21" i="7" l="1"/>
  <c r="D39" i="7"/>
  <c r="D16" i="7" l="1"/>
  <c r="D22" i="7" s="1"/>
  <c r="D42" i="7" s="1"/>
  <c r="D45" i="7" s="1"/>
</calcChain>
</file>

<file path=xl/sharedStrings.xml><?xml version="1.0" encoding="utf-8"?>
<sst xmlns="http://schemas.openxmlformats.org/spreadsheetml/2006/main" count="49" uniqueCount="45">
  <si>
    <t>Academic Year</t>
  </si>
  <si>
    <t>Total Direct Cost</t>
  </si>
  <si>
    <t>Total Indirect Cost</t>
  </si>
  <si>
    <t>Total Cost of Attendance</t>
  </si>
  <si>
    <t>DIRECT COST</t>
  </si>
  <si>
    <t>INDIRECT COST</t>
  </si>
  <si>
    <t>ESTIMATED FINANCIAL ASSISTANCE</t>
  </si>
  <si>
    <t>COST OF ATTENDANCE</t>
  </si>
  <si>
    <t>Total Estimated Awards</t>
  </si>
  <si>
    <t xml:space="preserve">  (Total Direct Cost and Books - Total Estimated Awards)
*A negative amount indicates a credit balance</t>
  </si>
  <si>
    <t>Estimated Student Responsibility without Housing</t>
  </si>
  <si>
    <t>Estimated Student Responsibility with Housing</t>
  </si>
  <si>
    <t>FL Res Undergraduate Tuition and Fees</t>
  </si>
  <si>
    <t>Non FL Res Undergraduate Tuition and Fees</t>
  </si>
  <si>
    <t>FL Res Graduate Tuition and Fees</t>
  </si>
  <si>
    <t>Non FL Res Graduate Tuition and Fees</t>
  </si>
  <si>
    <t>Meal Plan 10 meal per week with $400 Phoenix Funds</t>
  </si>
  <si>
    <t>Meal Plan 14 meal per week with $225 Phoenix Funds</t>
  </si>
  <si>
    <t>Meal Plan 14 meal per week with $400 Phoenix Funds</t>
  </si>
  <si>
    <t>Meal Plan 19 meal per week with $400 Phoenix Funds</t>
  </si>
  <si>
    <r>
      <rPr>
        <b/>
        <sz val="9"/>
        <color theme="1" tint="0.34998626667073579"/>
        <rFont val="Arial"/>
        <family val="2"/>
        <scheme val="minor"/>
      </rPr>
      <t>Books</t>
    </r>
    <r>
      <rPr>
        <sz val="9"/>
        <color theme="1" tint="0.34998626667073579"/>
        <rFont val="Arial"/>
        <family val="2"/>
        <scheme val="minor"/>
      </rPr>
      <t xml:space="preserve"> </t>
    </r>
    <r>
      <rPr>
        <i/>
        <sz val="9"/>
        <color theme="1" tint="0.34998626667073579"/>
        <rFont val="Arial"/>
        <family val="2"/>
        <scheme val="minor"/>
      </rPr>
      <t>(use cost dropdown if you wish to see an estimated book cost)</t>
    </r>
  </si>
  <si>
    <r>
      <rPr>
        <b/>
        <sz val="9"/>
        <color theme="1" tint="0.34998626667073579"/>
        <rFont val="Arial"/>
        <family val="2"/>
        <scheme val="minor"/>
      </rPr>
      <t>Transportation</t>
    </r>
    <r>
      <rPr>
        <sz val="9"/>
        <color theme="1" tint="0.34998626667073579"/>
        <rFont val="Arial"/>
        <family val="2"/>
        <scheme val="minor"/>
      </rPr>
      <t xml:space="preserve"> </t>
    </r>
    <r>
      <rPr>
        <i/>
        <sz val="9"/>
        <color theme="1" tint="0.34998626667073579"/>
        <rFont val="Arial"/>
        <family val="2"/>
        <scheme val="minor"/>
      </rPr>
      <t>(use cost dropdown if you wish to see an estimated transportation cost)</t>
    </r>
  </si>
  <si>
    <r>
      <rPr>
        <b/>
        <sz val="9"/>
        <color theme="1" tint="0.34998626667073579"/>
        <rFont val="Arial"/>
        <family val="2"/>
        <scheme val="minor"/>
      </rPr>
      <t>Miscellaneous</t>
    </r>
    <r>
      <rPr>
        <sz val="9"/>
        <color theme="1" tint="0.34998626667073579"/>
        <rFont val="Arial"/>
        <family val="2"/>
        <scheme val="minor"/>
      </rPr>
      <t xml:space="preserve"> (</t>
    </r>
    <r>
      <rPr>
        <i/>
        <sz val="9"/>
        <color theme="1" tint="0.34998626667073579"/>
        <rFont val="Arial"/>
        <family val="2"/>
        <scheme val="minor"/>
      </rPr>
      <t>use cost dropdown if you wish to see an estimated misc cost)</t>
    </r>
  </si>
  <si>
    <r>
      <rPr>
        <b/>
        <sz val="9"/>
        <color theme="1" tint="0.34998626667073579"/>
        <rFont val="Arial"/>
        <family val="2"/>
        <scheme val="minor"/>
      </rPr>
      <t>FLORIDA POLY SCHOLARSHIPS</t>
    </r>
    <r>
      <rPr>
        <i/>
        <sz val="9"/>
        <color theme="1" tint="0.34998626667073579"/>
        <rFont val="Arial"/>
        <family val="2"/>
        <scheme val="minor"/>
      </rPr>
      <t xml:space="preserve"> (enter amount for year from award letter or CAMS portal)</t>
    </r>
  </si>
  <si>
    <r>
      <rPr>
        <b/>
        <sz val="9"/>
        <color theme="1" tint="0.34998626667073579"/>
        <rFont val="Arial"/>
        <family val="2"/>
        <scheme val="minor"/>
      </rPr>
      <t>FLORIDA BRIGHT FUTURES ACADEMIC SCHOLARS</t>
    </r>
    <r>
      <rPr>
        <sz val="9"/>
        <color theme="1" tint="0.34998626667073579"/>
        <rFont val="Arial"/>
        <family val="2"/>
        <scheme val="minor"/>
      </rPr>
      <t xml:space="preserve"> </t>
    </r>
    <r>
      <rPr>
        <i/>
        <sz val="9"/>
        <color theme="1" tint="0.34998626667073579"/>
        <rFont val="Arial"/>
        <family val="2"/>
        <scheme val="minor"/>
      </rPr>
      <t>(use dropdown if eligible)</t>
    </r>
  </si>
  <si>
    <r>
      <rPr>
        <b/>
        <sz val="9"/>
        <color theme="1" tint="0.34998626667073579"/>
        <rFont val="Arial"/>
        <family val="2"/>
        <scheme val="minor"/>
      </rPr>
      <t>FLORIDA BRIGHT FUTURES MEDALLION SCHOLARS</t>
    </r>
    <r>
      <rPr>
        <sz val="9"/>
        <color theme="1" tint="0.34998626667073579"/>
        <rFont val="Arial"/>
        <family val="2"/>
        <scheme val="minor"/>
      </rPr>
      <t xml:space="preserve"> </t>
    </r>
    <r>
      <rPr>
        <i/>
        <sz val="9"/>
        <color theme="1" tint="0.34998626667073579"/>
        <rFont val="Arial"/>
        <family val="2"/>
        <scheme val="minor"/>
      </rPr>
      <t>(use dropdown if eligible)</t>
    </r>
  </si>
  <si>
    <r>
      <rPr>
        <b/>
        <sz val="9"/>
        <color theme="1" tint="0.34998626667073579"/>
        <rFont val="Arial"/>
        <family val="2"/>
        <scheme val="minor"/>
      </rPr>
      <t>FLORIDA PREPAID TUITION PLAN</t>
    </r>
    <r>
      <rPr>
        <sz val="9"/>
        <color theme="1" tint="0.34998626667073579"/>
        <rFont val="Arial"/>
        <family val="2"/>
        <scheme val="minor"/>
      </rPr>
      <t xml:space="preserve"> </t>
    </r>
    <r>
      <rPr>
        <i/>
        <sz val="9"/>
        <color theme="1" tint="0.34998626667073579"/>
        <rFont val="Arial"/>
        <family val="2"/>
        <scheme val="minor"/>
      </rPr>
      <t>(use dropdown if you purchased this plan)</t>
    </r>
  </si>
  <si>
    <r>
      <rPr>
        <b/>
        <sz val="9"/>
        <color theme="1" tint="0.34998626667073579"/>
        <rFont val="Arial"/>
        <family val="2"/>
        <scheme val="minor"/>
      </rPr>
      <t xml:space="preserve">FLORIDA PREPAID TUITION &amp; FEES PLAN </t>
    </r>
    <r>
      <rPr>
        <i/>
        <sz val="9"/>
        <color theme="1" tint="0.34998626667073579"/>
        <rFont val="Arial"/>
        <family val="2"/>
        <scheme val="minor"/>
      </rPr>
      <t>(use dropdown if you purchased this plan)</t>
    </r>
  </si>
  <si>
    <r>
      <rPr>
        <b/>
        <sz val="9"/>
        <color theme="1" tint="0.34998626667073579"/>
        <rFont val="Arial"/>
        <family val="2"/>
        <scheme val="minor"/>
      </rPr>
      <t xml:space="preserve">FLORIDA PREPAID DORM </t>
    </r>
    <r>
      <rPr>
        <i/>
        <sz val="9"/>
        <color theme="1" tint="0.34998626667073579"/>
        <rFont val="Arial"/>
        <family val="2"/>
        <scheme val="minor"/>
      </rPr>
      <t>(use dropdown if you purchased this plan)</t>
    </r>
  </si>
  <si>
    <r>
      <rPr>
        <b/>
        <sz val="9"/>
        <color theme="1" tint="0.34998626667073579"/>
        <rFont val="Arial"/>
        <family val="2"/>
        <scheme val="minor"/>
      </rPr>
      <t>FEDERAL PELL GRANT</t>
    </r>
    <r>
      <rPr>
        <sz val="9"/>
        <color theme="1" tint="0.34998626667073579"/>
        <rFont val="Arial"/>
        <family val="2"/>
        <scheme val="minor"/>
      </rPr>
      <t xml:space="preserve"> </t>
    </r>
    <r>
      <rPr>
        <i/>
        <sz val="9"/>
        <color theme="1" tint="0.34998626667073579"/>
        <rFont val="Arial"/>
        <family val="2"/>
        <scheme val="minor"/>
      </rPr>
      <t>(enter amount for year from award letter or CAMS portal)</t>
    </r>
  </si>
  <si>
    <r>
      <rPr>
        <b/>
        <sz val="9"/>
        <color theme="1" tint="0.34998626667073579"/>
        <rFont val="Arial"/>
        <family val="2"/>
        <scheme val="minor"/>
      </rPr>
      <t>FEDERAL DIRECT SUBSIDIZED LOAN</t>
    </r>
    <r>
      <rPr>
        <sz val="9"/>
        <color theme="1" tint="0.34998626667073579"/>
        <rFont val="Arial"/>
        <family val="2"/>
        <scheme val="minor"/>
      </rPr>
      <t xml:space="preserve"> </t>
    </r>
    <r>
      <rPr>
        <i/>
        <sz val="9"/>
        <color theme="1" tint="0.34998626667073579"/>
        <rFont val="Arial"/>
        <family val="2"/>
        <scheme val="minor"/>
      </rPr>
      <t>(enter amount for year from award letter or CAMS portal)</t>
    </r>
  </si>
  <si>
    <r>
      <rPr>
        <b/>
        <sz val="9"/>
        <color theme="1" tint="0.34998626667073579"/>
        <rFont val="Arial"/>
        <family val="2"/>
        <scheme val="minor"/>
      </rPr>
      <t>FEDERAL DIRECT UNSUBSIDIZED LOAN</t>
    </r>
    <r>
      <rPr>
        <sz val="9"/>
        <color theme="1" tint="0.34998626667073579"/>
        <rFont val="Arial"/>
        <family val="2"/>
        <scheme val="minor"/>
      </rPr>
      <t xml:space="preserve"> </t>
    </r>
    <r>
      <rPr>
        <i/>
        <sz val="9"/>
        <color theme="1" tint="0.34998626667073579"/>
        <rFont val="Arial"/>
        <family val="2"/>
        <scheme val="minor"/>
      </rPr>
      <t>(enter amount for year from award letter or CAMS portal)</t>
    </r>
  </si>
  <si>
    <r>
      <rPr>
        <b/>
        <sz val="9"/>
        <color theme="1" tint="0.34998626667073579"/>
        <rFont val="Arial"/>
        <family val="2"/>
        <scheme val="minor"/>
      </rPr>
      <t xml:space="preserve">FEDERAL DIRECT PLUS LOAN </t>
    </r>
    <r>
      <rPr>
        <i/>
        <sz val="9"/>
        <color theme="1" tint="0.34998626667073579"/>
        <rFont val="Arial"/>
        <family val="2"/>
        <scheme val="minor"/>
      </rPr>
      <t>(enter amount for year from award letter or CAMS portal)</t>
    </r>
  </si>
  <si>
    <r>
      <rPr>
        <b/>
        <sz val="9"/>
        <color theme="1" tint="0.34998626667073579"/>
        <rFont val="Arial"/>
        <family val="2"/>
        <scheme val="minor"/>
      </rPr>
      <t>OTHER</t>
    </r>
    <r>
      <rPr>
        <sz val="9"/>
        <color theme="1" tint="0.34998626667073579"/>
        <rFont val="Arial"/>
        <family val="2"/>
        <scheme val="minor"/>
      </rPr>
      <t xml:space="preserve"> (</t>
    </r>
    <r>
      <rPr>
        <i/>
        <sz val="9"/>
        <color theme="1" tint="0.34998626667073579"/>
        <rFont val="Arial"/>
        <family val="2"/>
        <scheme val="minor"/>
      </rPr>
      <t>enter amount for year from award letter, CAMS portal, or any other expected aid)</t>
    </r>
  </si>
  <si>
    <t>Academic Year Cost</t>
  </si>
  <si>
    <t>Private Room Housing</t>
  </si>
  <si>
    <t xml:space="preserve">*Payment made directly to Housing. Contact housing for payment options.
*Housing payment deferment option available through the Office of Financial Aid if credit balance meets or exceeds housing cost. </t>
  </si>
  <si>
    <t>Shared Room Housing</t>
  </si>
  <si>
    <t>CLICK HERE to Choose Tuition and Fees criteria</t>
  </si>
  <si>
    <t xml:space="preserve">CLICK HERE to Choose Meal Plan </t>
  </si>
  <si>
    <t>CLICK HERE to Choose Housing Option</t>
  </si>
  <si>
    <r>
      <rPr>
        <b/>
        <sz val="12"/>
        <color theme="1" tint="0.34998626667073579"/>
        <rFont val="Arial"/>
        <family val="2"/>
        <scheme val="major"/>
      </rPr>
      <t>Cost Estimate Worksheet</t>
    </r>
    <r>
      <rPr>
        <b/>
        <sz val="9"/>
        <color theme="1" tint="0.34998626667073579"/>
        <rFont val="Arial"/>
        <family val="2"/>
        <scheme val="major"/>
      </rPr>
      <t xml:space="preserve">
</t>
    </r>
    <r>
      <rPr>
        <b/>
        <i/>
        <sz val="9"/>
        <color theme="1" tint="0.34998626667073579"/>
        <rFont val="Arial"/>
        <family val="2"/>
        <scheme val="major"/>
      </rPr>
      <t>Directions: Use this cost estimate worksheet to help determine a year of costs at FL Poly. Review all light purple fields in the estimate below.</t>
    </r>
  </si>
  <si>
    <r>
      <rPr>
        <b/>
        <sz val="9"/>
        <color theme="1" tint="0.34998626667073579"/>
        <rFont val="Arial"/>
        <family val="2"/>
        <scheme val="minor"/>
      </rPr>
      <t>VETERAN EDUCATION BENEFITS</t>
    </r>
    <r>
      <rPr>
        <sz val="9"/>
        <color theme="1" tint="0.34998626667073579"/>
        <rFont val="Arial"/>
        <family val="2"/>
        <scheme val="minor"/>
      </rPr>
      <t xml:space="preserve"> </t>
    </r>
    <r>
      <rPr>
        <i/>
        <sz val="9"/>
        <color theme="1" tint="0.34998626667073579"/>
        <rFont val="Arial"/>
        <family val="2"/>
        <scheme val="minor"/>
      </rPr>
      <t>(enter amount for year from award letter or CAMS portal)</t>
    </r>
  </si>
  <si>
    <r>
      <rPr>
        <b/>
        <sz val="9"/>
        <color theme="1" tint="0.34998626667073579"/>
        <rFont val="Arial"/>
        <family val="2"/>
        <scheme val="minor"/>
      </rPr>
      <t xml:space="preserve">PRIVATE LOAN </t>
    </r>
    <r>
      <rPr>
        <i/>
        <sz val="9"/>
        <color theme="1" tint="0.34998626667073579"/>
        <rFont val="Arial"/>
        <family val="2"/>
        <scheme val="minor"/>
      </rPr>
      <t>(enter amount for year from award letter or CAMS portal)</t>
    </r>
  </si>
  <si>
    <t>**Tuition costs based on 30 credit hours per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</si>
</sst>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2" formatCode="_(&quot;$&quot;* #,##0_);_(&quot;$&quot;* \(#,##0\);_(&quot;$&quot;* &quot;-&quot;_);_(@_)"/>
    <numFmt numFmtId="164" formatCode="&quot;$&quot;#,##0.00"/>
  </numFmts>
  <fonts count="24" x14ac:knownFonts="1">
    <font>
      <sz val="9"/>
      <color theme="1" tint="0.34998626667073579"/>
      <name val="Arial"/>
      <family val="2"/>
      <scheme val="minor"/>
    </font>
    <font>
      <sz val="11"/>
      <color rgb="FF3F3F76"/>
      <name val="Arial"/>
      <family val="2"/>
      <scheme val="minor"/>
    </font>
    <font>
      <sz val="10"/>
      <name val="Arial"/>
      <family val="2"/>
      <scheme val="minor"/>
    </font>
    <font>
      <b/>
      <sz val="9"/>
      <color theme="1" tint="0.34998626667073579"/>
      <name val="Arial"/>
      <family val="2"/>
      <scheme val="major"/>
    </font>
    <font>
      <b/>
      <sz val="9"/>
      <color theme="1" tint="0.34998626667073579"/>
      <name val="Arial"/>
      <family val="2"/>
      <scheme val="minor"/>
    </font>
    <font>
      <b/>
      <sz val="12"/>
      <color theme="1" tint="0.34998626667073579"/>
      <name val="Arial"/>
      <family val="2"/>
      <scheme val="major"/>
    </font>
    <font>
      <b/>
      <sz val="28"/>
      <color theme="1" tint="0.34998626667073579"/>
      <name val="Arial"/>
      <family val="2"/>
      <scheme val="major"/>
    </font>
    <font>
      <b/>
      <sz val="10"/>
      <color theme="1" tint="0.34998626667073579"/>
      <name val="Arial"/>
      <family val="2"/>
      <scheme val="minor"/>
    </font>
    <font>
      <b/>
      <sz val="8"/>
      <color theme="1" tint="0.34998626667073579"/>
      <name val="Arial"/>
      <family val="2"/>
      <scheme val="minor"/>
    </font>
    <font>
      <sz val="9"/>
      <color theme="0"/>
      <name val="Arial"/>
      <family val="2"/>
      <scheme val="minor"/>
    </font>
    <font>
      <b/>
      <sz val="14"/>
      <color theme="0"/>
      <name val="Arial"/>
      <family val="2"/>
      <scheme val="minor"/>
    </font>
    <font>
      <b/>
      <sz val="9"/>
      <color theme="0"/>
      <name val="Arial"/>
      <family val="2"/>
      <scheme val="minor"/>
    </font>
    <font>
      <sz val="10"/>
      <color theme="0"/>
      <name val="Arial"/>
      <family val="2"/>
      <scheme val="minor"/>
    </font>
    <font>
      <b/>
      <sz val="10"/>
      <color theme="0"/>
      <name val="Arial"/>
      <family val="2"/>
      <scheme val="minor"/>
    </font>
    <font>
      <b/>
      <sz val="11"/>
      <name val="Arial"/>
      <family val="2"/>
    </font>
    <font>
      <b/>
      <sz val="9"/>
      <name val="Arial"/>
      <family val="2"/>
    </font>
    <font>
      <b/>
      <sz val="12"/>
      <name val="Arial"/>
      <family val="2"/>
      <scheme val="minor"/>
    </font>
    <font>
      <b/>
      <sz val="10"/>
      <name val="Arial"/>
      <family val="2"/>
      <scheme val="major"/>
    </font>
    <font>
      <b/>
      <i/>
      <sz val="9"/>
      <color theme="1" tint="0.34998626667073579"/>
      <name val="Arial"/>
      <family val="2"/>
      <scheme val="minor"/>
    </font>
    <font>
      <sz val="9"/>
      <name val="Arial"/>
      <family val="2"/>
      <scheme val="minor"/>
    </font>
    <font>
      <b/>
      <sz val="12"/>
      <name val="Arial"/>
      <family val="2"/>
      <scheme val="major"/>
    </font>
    <font>
      <i/>
      <sz val="9"/>
      <color theme="1" tint="0.34998626667073579"/>
      <name val="Arial"/>
      <family val="2"/>
      <scheme val="minor"/>
    </font>
    <font>
      <b/>
      <sz val="14"/>
      <name val="Arial"/>
      <family val="2"/>
      <scheme val="minor"/>
    </font>
    <font>
      <b/>
      <i/>
      <sz val="9"/>
      <color theme="1" tint="0.34998626667073579"/>
      <name val="Arial"/>
      <family val="2"/>
      <scheme val="major"/>
    </font>
  </fonts>
  <fills count="8">
    <fill>
      <patternFill patternType="none"/>
    </fill>
    <fill>
      <patternFill patternType="gray125"/>
    </fill>
    <fill>
      <patternFill patternType="solid">
        <fgColor rgb="FFFFCC99"/>
      </patternFill>
    </fill>
    <fill>
      <patternFill patternType="solid">
        <fgColor rgb="FF49009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2"/>
      </patternFill>
    </fill>
    <fill>
      <patternFill patternType="solid">
        <fgColor theme="8" tint="0.59999389629810485"/>
        <bgColor indexed="64"/>
      </patternFill>
    </fill>
  </fills>
  <borders count="34">
    <border>
      <left/>
      <right/>
      <top/>
      <bottom/>
      <diagonal/>
    </border>
    <border>
      <left style="thin">
        <color rgb="FF7F7F7F"/>
      </left>
      <right style="thin">
        <color rgb="FF7F7F7F"/>
      </right>
      <top style="thin">
        <color rgb="FF7F7F7F"/>
      </top>
      <bottom style="thin">
        <color rgb="FF7F7F7F"/>
      </bottom>
      <diagonal/>
    </border>
    <border>
      <left/>
      <right/>
      <top style="medium">
        <color theme="1" tint="0.499984740745262"/>
      </top>
      <bottom/>
      <diagonal/>
    </border>
    <border>
      <left/>
      <right/>
      <top/>
      <bottom style="thin">
        <color theme="1" tint="0.499984740745262"/>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theme="1" tint="0.499984740745262"/>
      </right>
      <top/>
      <bottom/>
      <diagonal/>
    </border>
    <border>
      <left style="medium">
        <color indexed="64"/>
      </left>
      <right style="thin">
        <color theme="1" tint="0.499984740745262"/>
      </right>
      <top/>
      <bottom style="medium">
        <color theme="1" tint="0.499984740745262"/>
      </bottom>
      <diagonal/>
    </border>
    <border>
      <left/>
      <right style="medium">
        <color indexed="64"/>
      </right>
      <top/>
      <bottom style="medium">
        <color indexed="64"/>
      </bottom>
      <diagonal/>
    </border>
    <border>
      <left style="medium">
        <color indexed="64"/>
      </left>
      <right style="thin">
        <color theme="1" tint="0.499984740745262"/>
      </right>
      <top style="medium">
        <color theme="1" tint="0.499984740745262"/>
      </top>
      <bottom/>
      <diagonal/>
    </border>
    <border>
      <left/>
      <right style="medium">
        <color indexed="64"/>
      </right>
      <top style="medium">
        <color theme="1" tint="0.499984740745262"/>
      </top>
      <bottom/>
      <diagonal/>
    </border>
    <border>
      <left style="medium">
        <color indexed="64"/>
      </left>
      <right style="thin">
        <color theme="1" tint="0.499984740745262"/>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theme="1" tint="0.499984740745262"/>
      </bottom>
      <diagonal/>
    </border>
    <border>
      <left/>
      <right style="medium">
        <color indexed="64"/>
      </right>
      <top/>
      <bottom style="medium">
        <color theme="1" tint="0.499984740745262"/>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auto="1"/>
      </right>
      <top style="thin">
        <color indexed="64"/>
      </top>
      <bottom/>
      <diagonal/>
    </border>
    <border>
      <left style="thin">
        <color indexed="64"/>
      </left>
      <right style="medium">
        <color auto="1"/>
      </right>
      <top/>
      <bottom style="medium">
        <color indexed="64"/>
      </bottom>
      <diagonal/>
    </border>
  </borders>
  <cellStyleXfs count="5">
    <xf numFmtId="0" fontId="0" fillId="0" borderId="0">
      <alignment vertical="center"/>
    </xf>
    <xf numFmtId="0" fontId="6" fillId="0" borderId="0" applyNumberFormat="0" applyProtection="0">
      <alignment vertical="center"/>
    </xf>
    <xf numFmtId="0" fontId="3" fillId="0" borderId="0" applyNumberFormat="0" applyProtection="0">
      <alignment vertical="center"/>
    </xf>
    <xf numFmtId="0" fontId="1" fillId="2" borderId="1" applyNumberFormat="0" applyAlignment="0" applyProtection="0"/>
    <xf numFmtId="0" fontId="3" fillId="0" borderId="3" applyNumberFormat="0" applyProtection="0">
      <alignment vertical="center"/>
    </xf>
  </cellStyleXfs>
  <cellXfs count="84">
    <xf numFmtId="0" fontId="0" fillId="0" borderId="0" xfId="0">
      <alignment vertical="center"/>
    </xf>
    <xf numFmtId="0" fontId="2" fillId="0" borderId="0" xfId="0" applyFont="1" applyAlignment="1"/>
    <xf numFmtId="0" fontId="3" fillId="0" borderId="0" xfId="2" applyAlignment="1">
      <alignment horizontal="left" vertical="center" indent="1"/>
    </xf>
    <xf numFmtId="37" fontId="0" fillId="5" borderId="2" xfId="3" applyNumberFormat="1" applyFont="1" applyFill="1" applyBorder="1" applyAlignment="1">
      <alignment horizontal="left" vertical="center" indent="1"/>
    </xf>
    <xf numFmtId="37" fontId="0" fillId="5" borderId="0" xfId="3" applyNumberFormat="1" applyFont="1" applyFill="1" applyBorder="1" applyAlignment="1">
      <alignment horizontal="left" vertical="center" indent="1"/>
    </xf>
    <xf numFmtId="37" fontId="9" fillId="3" borderId="0" xfId="3" applyNumberFormat="1" applyFont="1" applyFill="1" applyBorder="1" applyAlignment="1">
      <alignment horizontal="left" vertical="center" indent="1"/>
    </xf>
    <xf numFmtId="0" fontId="0" fillId="0" borderId="0" xfId="0" applyAlignment="1"/>
    <xf numFmtId="164" fontId="4" fillId="0" borderId="8" xfId="3" applyNumberFormat="1" applyFont="1" applyFill="1" applyBorder="1" applyAlignment="1">
      <alignment horizontal="right" vertical="center" wrapText="1" indent="1"/>
    </xf>
    <xf numFmtId="0" fontId="17" fillId="4" borderId="6" xfId="2" applyFont="1" applyFill="1" applyBorder="1" applyAlignment="1">
      <alignment horizontal="right" vertical="center" indent="1"/>
    </xf>
    <xf numFmtId="0" fontId="19" fillId="0" borderId="0" xfId="0" applyFont="1" applyAlignment="1"/>
    <xf numFmtId="164" fontId="16" fillId="4" borderId="11" xfId="0" applyNumberFormat="1" applyFont="1" applyFill="1" applyBorder="1" applyAlignment="1">
      <alignment horizontal="right" vertical="center"/>
    </xf>
    <xf numFmtId="164" fontId="20" fillId="4" borderId="12" xfId="2" applyNumberFormat="1" applyFont="1" applyFill="1" applyBorder="1">
      <alignment vertical="center"/>
    </xf>
    <xf numFmtId="37" fontId="0" fillId="5" borderId="5" xfId="3" applyNumberFormat="1" applyFont="1" applyFill="1" applyBorder="1" applyAlignment="1">
      <alignment horizontal="left" vertical="center" indent="1"/>
    </xf>
    <xf numFmtId="0" fontId="11" fillId="3" borderId="14" xfId="0" applyFont="1" applyFill="1" applyBorder="1">
      <alignment vertical="center"/>
    </xf>
    <xf numFmtId="0" fontId="12" fillId="3" borderId="8" xfId="0" applyFont="1" applyFill="1" applyBorder="1" applyAlignment="1"/>
    <xf numFmtId="164" fontId="13" fillId="3" borderId="17" xfId="0" applyNumberFormat="1" applyFont="1" applyFill="1" applyBorder="1" applyAlignment="1">
      <alignment horizontal="right" vertical="center"/>
    </xf>
    <xf numFmtId="0" fontId="4" fillId="0" borderId="4" xfId="0" applyFont="1" applyBorder="1">
      <alignment vertical="center"/>
    </xf>
    <xf numFmtId="0" fontId="2" fillId="0" borderId="5" xfId="0" applyFont="1" applyBorder="1" applyAlignment="1"/>
    <xf numFmtId="0" fontId="2" fillId="0" borderId="6" xfId="0" applyFont="1" applyBorder="1" applyAlignment="1"/>
    <xf numFmtId="37" fontId="0" fillId="5" borderId="8" xfId="3" applyNumberFormat="1" applyFont="1" applyFill="1" applyBorder="1" applyAlignment="1">
      <alignment horizontal="left" vertical="center" indent="1"/>
    </xf>
    <xf numFmtId="0" fontId="3" fillId="0" borderId="5" xfId="2" applyBorder="1" applyAlignment="1">
      <alignment horizontal="left" vertical="center" indent="1"/>
    </xf>
    <xf numFmtId="0" fontId="3" fillId="0" borderId="6" xfId="2" applyBorder="1" applyAlignment="1">
      <alignment horizontal="right" vertical="center" indent="1"/>
    </xf>
    <xf numFmtId="164" fontId="15" fillId="6" borderId="17" xfId="0" applyNumberFormat="1" applyFont="1" applyFill="1" applyBorder="1" applyAlignment="1">
      <alignment horizontal="right" vertical="center" wrapText="1" indent="1"/>
    </xf>
    <xf numFmtId="37" fontId="0" fillId="5" borderId="21" xfId="3" applyNumberFormat="1" applyFont="1" applyFill="1" applyBorder="1" applyAlignment="1">
      <alignment horizontal="left" vertical="center" indent="1"/>
    </xf>
    <xf numFmtId="37" fontId="0" fillId="5" borderId="23" xfId="3" applyNumberFormat="1" applyFont="1" applyFill="1" applyBorder="1" applyAlignment="1">
      <alignment horizontal="left" vertical="center" indent="1"/>
    </xf>
    <xf numFmtId="37" fontId="0" fillId="5" borderId="24" xfId="3" applyNumberFormat="1" applyFont="1" applyFill="1" applyBorder="1" applyAlignment="1">
      <alignment horizontal="left" vertical="center" indent="1"/>
    </xf>
    <xf numFmtId="37" fontId="0" fillId="5" borderId="10" xfId="3" applyNumberFormat="1" applyFont="1" applyFill="1" applyBorder="1" applyAlignment="1">
      <alignment horizontal="left" vertical="center" indent="1"/>
    </xf>
    <xf numFmtId="0" fontId="15" fillId="5" borderId="25" xfId="0" applyFont="1" applyFill="1" applyBorder="1" applyAlignment="1">
      <alignment horizontal="left" vertical="center" wrapText="1" indent="1"/>
    </xf>
    <xf numFmtId="164" fontId="15" fillId="6" borderId="26" xfId="0" applyNumberFormat="1" applyFont="1" applyFill="1" applyBorder="1" applyAlignment="1">
      <alignment horizontal="right" vertical="center" wrapText="1" indent="1"/>
    </xf>
    <xf numFmtId="0" fontId="15" fillId="5" borderId="8" xfId="0" applyFont="1" applyFill="1" applyBorder="1" applyAlignment="1">
      <alignment horizontal="left" vertical="center" wrapText="1" indent="1"/>
    </xf>
    <xf numFmtId="37" fontId="0" fillId="5" borderId="29" xfId="3" applyNumberFormat="1" applyFont="1" applyFill="1" applyBorder="1" applyAlignment="1">
      <alignment horizontal="left" vertical="center" indent="1"/>
    </xf>
    <xf numFmtId="0" fontId="0" fillId="0" borderId="13" xfId="0" applyBorder="1">
      <alignment vertical="center"/>
    </xf>
    <xf numFmtId="0" fontId="2" fillId="0" borderId="7" xfId="0" applyFont="1" applyBorder="1" applyAlignment="1"/>
    <xf numFmtId="0" fontId="18" fillId="0" borderId="13" xfId="0" applyFont="1" applyBorder="1">
      <alignment vertical="center"/>
    </xf>
    <xf numFmtId="164" fontId="4" fillId="0" borderId="7" xfId="0" applyNumberFormat="1" applyFont="1" applyBorder="1" applyAlignment="1">
      <alignment horizontal="right" vertical="center"/>
    </xf>
    <xf numFmtId="0" fontId="8" fillId="0" borderId="13" xfId="0" applyFont="1" applyBorder="1">
      <alignment vertical="center"/>
    </xf>
    <xf numFmtId="164" fontId="7" fillId="0" borderId="7" xfId="0" applyNumberFormat="1" applyFont="1" applyBorder="1" applyAlignment="1">
      <alignment horizontal="right" vertical="center"/>
    </xf>
    <xf numFmtId="0" fontId="11" fillId="3" borderId="13" xfId="0" applyFont="1" applyFill="1" applyBorder="1">
      <alignment vertical="center"/>
    </xf>
    <xf numFmtId="164" fontId="11" fillId="3" borderId="7" xfId="0" applyNumberFormat="1" applyFont="1" applyFill="1" applyBorder="1" applyAlignment="1">
      <alignment horizontal="right" vertical="center" wrapText="1" indent="1"/>
    </xf>
    <xf numFmtId="0" fontId="4" fillId="0" borderId="14" xfId="0" applyFont="1" applyBorder="1">
      <alignment vertical="center"/>
    </xf>
    <xf numFmtId="164" fontId="4" fillId="0" borderId="7" xfId="0" applyNumberFormat="1" applyFont="1" applyBorder="1" applyAlignment="1">
      <alignment horizontal="right" vertical="center" wrapText="1" indent="1"/>
    </xf>
    <xf numFmtId="0" fontId="21" fillId="0" borderId="0" xfId="0" applyFont="1">
      <alignment vertical="center"/>
    </xf>
    <xf numFmtId="0" fontId="0" fillId="0" borderId="0" xfId="0" applyAlignment="1">
      <alignment vertical="center" wrapText="1"/>
    </xf>
    <xf numFmtId="164" fontId="0" fillId="7" borderId="6" xfId="0" applyNumberFormat="1" applyFill="1" applyBorder="1" applyAlignment="1" applyProtection="1">
      <alignment horizontal="right" vertical="center" wrapText="1" indent="1"/>
      <protection locked="0"/>
    </xf>
    <xf numFmtId="164" fontId="0" fillId="7" borderId="7" xfId="0" applyNumberFormat="1" applyFill="1" applyBorder="1" applyAlignment="1" applyProtection="1">
      <alignment horizontal="right" vertical="center" wrapText="1" indent="1"/>
      <protection locked="0"/>
    </xf>
    <xf numFmtId="164" fontId="0" fillId="7" borderId="11" xfId="0" applyNumberFormat="1" applyFill="1" applyBorder="1" applyAlignment="1" applyProtection="1">
      <alignment horizontal="right" vertical="center" wrapText="1" indent="1"/>
      <protection locked="0"/>
    </xf>
    <xf numFmtId="164" fontId="0" fillId="7" borderId="19" xfId="0" applyNumberFormat="1" applyFill="1" applyBorder="1" applyAlignment="1" applyProtection="1">
      <alignment horizontal="right" vertical="center" wrapText="1" indent="1"/>
      <protection locked="0"/>
    </xf>
    <xf numFmtId="164" fontId="0" fillId="7" borderId="17" xfId="0" applyNumberFormat="1" applyFill="1" applyBorder="1" applyAlignment="1" applyProtection="1">
      <alignment horizontal="right" vertical="center" wrapText="1" indent="1"/>
      <protection locked="0"/>
    </xf>
    <xf numFmtId="37" fontId="4" fillId="7" borderId="22" xfId="3" applyNumberFormat="1" applyFont="1" applyFill="1" applyBorder="1" applyAlignment="1" applyProtection="1">
      <alignment horizontal="left" vertical="center" indent="1"/>
      <protection locked="0"/>
    </xf>
    <xf numFmtId="37" fontId="0" fillId="7" borderId="23" xfId="3" applyNumberFormat="1" applyFont="1" applyFill="1" applyBorder="1" applyAlignment="1" applyProtection="1">
      <alignment horizontal="left" vertical="center" indent="1"/>
      <protection locked="0"/>
    </xf>
    <xf numFmtId="37" fontId="4" fillId="7" borderId="24" xfId="3" applyNumberFormat="1" applyFont="1" applyFill="1" applyBorder="1" applyAlignment="1" applyProtection="1">
      <alignment horizontal="left" vertical="center" indent="1"/>
      <protection locked="0"/>
    </xf>
    <xf numFmtId="164" fontId="0" fillId="0" borderId="28" xfId="0" applyNumberFormat="1" applyBorder="1" applyAlignment="1">
      <alignment horizontal="right" vertical="center" wrapText="1" indent="1"/>
    </xf>
    <xf numFmtId="164" fontId="0" fillId="0" borderId="7" xfId="0" applyNumberFormat="1" applyBorder="1" applyAlignment="1">
      <alignment horizontal="right" vertical="center" wrapText="1" indent="1"/>
    </xf>
    <xf numFmtId="164" fontId="0" fillId="0" borderId="11" xfId="0" applyNumberFormat="1" applyBorder="1" applyAlignment="1">
      <alignment horizontal="right" vertical="center" wrapText="1" indent="1"/>
    </xf>
    <xf numFmtId="164" fontId="16" fillId="4" borderId="32" xfId="0" applyNumberFormat="1" applyFont="1" applyFill="1" applyBorder="1" applyAlignment="1">
      <alignment horizontal="right" vertical="center"/>
    </xf>
    <xf numFmtId="164" fontId="16" fillId="4" borderId="33" xfId="0" applyNumberFormat="1" applyFont="1" applyFill="1" applyBorder="1" applyAlignment="1">
      <alignment horizontal="right" vertical="center"/>
    </xf>
    <xf numFmtId="42" fontId="14" fillId="4" borderId="4" xfId="0" applyNumberFormat="1" applyFont="1" applyFill="1" applyBorder="1" applyAlignment="1">
      <alignment horizontal="center" vertical="center" textRotation="90" wrapText="1"/>
    </xf>
    <xf numFmtId="42" fontId="14" fillId="4" borderId="13" xfId="0" applyNumberFormat="1" applyFont="1" applyFill="1" applyBorder="1" applyAlignment="1">
      <alignment horizontal="center" vertical="center" textRotation="90" wrapText="1"/>
    </xf>
    <xf numFmtId="42" fontId="14" fillId="4" borderId="16" xfId="0" applyNumberFormat="1" applyFont="1" applyFill="1" applyBorder="1" applyAlignment="1">
      <alignment horizontal="center" vertical="center" textRotation="90" wrapText="1"/>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13" xfId="0" applyBorder="1">
      <alignment vertical="center"/>
    </xf>
    <xf numFmtId="0" fontId="0" fillId="0" borderId="0" xfId="0">
      <alignment vertical="center"/>
    </xf>
    <xf numFmtId="0" fontId="0" fillId="0" borderId="7" xfId="0" applyBorder="1">
      <alignment vertical="center"/>
    </xf>
    <xf numFmtId="42" fontId="14" fillId="4" borderId="27" xfId="0" applyNumberFormat="1" applyFont="1" applyFill="1" applyBorder="1" applyAlignment="1">
      <alignment horizontal="center" vertical="center" textRotation="90" wrapText="1"/>
    </xf>
    <xf numFmtId="42" fontId="14" fillId="4" borderId="20" xfId="0" applyNumberFormat="1" applyFont="1" applyFill="1" applyBorder="1" applyAlignment="1">
      <alignment horizontal="center" vertical="center" textRotation="90" wrapText="1"/>
    </xf>
    <xf numFmtId="0" fontId="3" fillId="0" borderId="14" xfId="1" applyFont="1" applyBorder="1" applyAlignment="1">
      <alignment horizontal="center" vertical="center" wrapText="1"/>
    </xf>
    <xf numFmtId="0" fontId="3" fillId="0" borderId="8" xfId="1" applyFont="1" applyBorder="1" applyAlignment="1">
      <alignment horizontal="center" vertical="center"/>
    </xf>
    <xf numFmtId="0" fontId="3" fillId="0" borderId="17" xfId="1" applyFont="1" applyBorder="1" applyAlignment="1">
      <alignment horizontal="center" vertical="center"/>
    </xf>
    <xf numFmtId="42" fontId="14" fillId="4" borderId="18" xfId="0" applyNumberFormat="1" applyFont="1" applyFill="1" applyBorder="1" applyAlignment="1">
      <alignment horizontal="center" vertical="center" textRotation="90" wrapText="1"/>
    </xf>
    <xf numFmtId="42" fontId="14" fillId="4" borderId="15" xfId="0" applyNumberFormat="1" applyFont="1" applyFill="1" applyBorder="1" applyAlignment="1">
      <alignment horizontal="center" vertical="center" textRotation="90" wrapText="1"/>
    </xf>
    <xf numFmtId="0" fontId="10" fillId="3" borderId="14" xfId="0" applyFont="1" applyFill="1" applyBorder="1" applyAlignment="1">
      <alignment horizontal="center" vertical="center"/>
    </xf>
    <xf numFmtId="0" fontId="10" fillId="3" borderId="8" xfId="0" applyFont="1" applyFill="1" applyBorder="1" applyAlignment="1">
      <alignment horizontal="center" vertical="center"/>
    </xf>
    <xf numFmtId="0" fontId="11" fillId="3" borderId="13" xfId="0" applyFont="1" applyFill="1" applyBorder="1" applyAlignment="1">
      <alignment horizontal="center" vertical="center" wrapText="1"/>
    </xf>
    <xf numFmtId="0" fontId="11" fillId="3" borderId="0" xfId="0" applyFont="1" applyFill="1" applyAlignment="1">
      <alignment horizontal="center" vertical="center" wrapText="1"/>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1"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22" fillId="7" borderId="27" xfId="0" applyFont="1" applyFill="1" applyBorder="1" applyAlignment="1" applyProtection="1">
      <alignment horizontal="center" vertical="center" wrapText="1"/>
      <protection locked="0"/>
    </xf>
    <xf numFmtId="0" fontId="22" fillId="7" borderId="21" xfId="0" applyFont="1" applyFill="1" applyBorder="1" applyAlignment="1" applyProtection="1">
      <alignment horizontal="center" vertical="center" wrapText="1"/>
      <protection locked="0"/>
    </xf>
    <xf numFmtId="0" fontId="22" fillId="7" borderId="30" xfId="0" applyFont="1" applyFill="1" applyBorder="1" applyAlignment="1" applyProtection="1">
      <alignment horizontal="center" vertical="center" wrapText="1"/>
      <protection locked="0"/>
    </xf>
  </cellXfs>
  <cellStyles count="5">
    <cellStyle name="Heading 1" xfId="1" builtinId="16" customBuiltin="1"/>
    <cellStyle name="Heading 2" xfId="2" builtinId="17" customBuiltin="1"/>
    <cellStyle name="Heading 3" xfId="4" builtinId="18" customBuiltin="1"/>
    <cellStyle name="Input" xfId="3" builtinId="20"/>
    <cellStyle name="Normal" xfId="0" builtinId="0" customBuiltin="1"/>
  </cellStyles>
  <dxfs count="6">
    <dxf>
      <fill>
        <patternFill>
          <bgColor theme="2"/>
        </patternFill>
      </fill>
    </dxf>
    <dxf>
      <fill>
        <patternFill>
          <bgColor theme="2" tint="-9.9948118533890809E-2"/>
        </patternFill>
      </fill>
    </dxf>
    <dxf>
      <font>
        <b val="0"/>
        <i val="0"/>
        <color theme="1" tint="0.34998626667073579"/>
      </font>
      <fill>
        <patternFill>
          <bgColor theme="2" tint="-9.9948118533890809E-2"/>
        </patternFill>
      </fill>
      <border diagonalUp="0" diagonalDown="0">
        <left/>
        <right/>
        <top/>
        <bottom/>
        <vertical/>
        <horizontal/>
      </border>
    </dxf>
    <dxf>
      <font>
        <b/>
        <i val="0"/>
        <color theme="1" tint="0.34998626667073579"/>
      </font>
      <fill>
        <patternFill>
          <bgColor theme="2" tint="-9.9948118533890809E-2"/>
        </patternFill>
      </fill>
      <border>
        <top style="thin">
          <color theme="0" tint="-0.24994659260841701"/>
        </top>
        <bottom style="medium">
          <color theme="1" tint="0.499984740745262"/>
        </bottom>
      </border>
    </dxf>
    <dxf>
      <font>
        <b/>
        <i val="0"/>
        <color theme="1" tint="0.34998626667073579"/>
      </font>
      <fill>
        <patternFill patternType="none">
          <bgColor auto="1"/>
        </patternFill>
      </fill>
      <border diagonalUp="0" diagonalDown="0">
        <left/>
        <right/>
        <top/>
        <bottom style="medium">
          <color theme="1" tint="0.499984740745262"/>
        </bottom>
        <vertical/>
        <horizontal/>
      </border>
    </dxf>
    <dxf>
      <font>
        <b val="0"/>
        <i val="0"/>
        <color theme="1" tint="0.34998626667073579"/>
      </font>
      <fill>
        <patternFill patternType="none">
          <bgColor auto="1"/>
        </patternFill>
      </fill>
      <border diagonalUp="0" diagonalDown="0">
        <left style="medium">
          <color theme="1" tint="0.499984740745262"/>
        </left>
        <right/>
        <top style="medium">
          <color theme="1" tint="0.499984740745262"/>
        </top>
        <bottom style="medium">
          <color theme="1" tint="0.499984740745262"/>
        </bottom>
        <vertical/>
        <horizontal/>
      </border>
    </dxf>
  </dxfs>
  <tableStyles count="1" defaultTableStyle="Project Budget" defaultPivotStyle="PivotStyleMedium1">
    <tableStyle name="Project Budget" pivot="0" count="6" xr9:uid="{00000000-0011-0000-FFFF-FFFF00000000}">
      <tableStyleElement type="wholeTable" dxfId="5"/>
      <tableStyleElement type="headerRow" dxfId="4"/>
      <tableStyleElement type="totalRow" dxfId="3"/>
      <tableStyleElement type="lastColumn" dxfId="2"/>
      <tableStyleElement type="firstRowStripe" dxfId="1"/>
      <tableStyleElement type="firstTotalCell" dxfId="0"/>
    </tableStyle>
  </tableStyles>
  <colors>
    <mruColors>
      <color rgb="FF000000"/>
      <color rgb="FF490092"/>
      <color rgb="FF7C20F6"/>
      <color rgb="FF6600FF"/>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0</xdr:col>
      <xdr:colOff>0</xdr:colOff>
      <xdr:row>47</xdr:row>
      <xdr:rowOff>19050</xdr:rowOff>
    </xdr:from>
    <xdr:to>
      <xdr:col>4</xdr:col>
      <xdr:colOff>0</xdr:colOff>
      <xdr:row>88</xdr:row>
      <xdr:rowOff>50800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0" y="9626600"/>
          <a:ext cx="7956550" cy="91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50" b="1">
              <a:solidFill>
                <a:schemeClr val="dk1"/>
              </a:solidFill>
              <a:effectLst/>
              <a:latin typeface="+mn-lt"/>
              <a:ea typeface="+mn-ea"/>
              <a:cs typeface="+mn-cs"/>
            </a:rPr>
            <a:t>This Cost Worksheet is a</a:t>
          </a:r>
          <a:r>
            <a:rPr lang="en-US" sz="950" b="1" baseline="0">
              <a:solidFill>
                <a:schemeClr val="dk1"/>
              </a:solidFill>
              <a:effectLst/>
              <a:latin typeface="+mn-lt"/>
              <a:ea typeface="+mn-ea"/>
              <a:cs typeface="+mn-cs"/>
            </a:rPr>
            <a:t> personal</a:t>
          </a:r>
          <a:r>
            <a:rPr lang="en-US" sz="950" b="1">
              <a:solidFill>
                <a:schemeClr val="dk1"/>
              </a:solidFill>
              <a:effectLst/>
              <a:latin typeface="+mn-lt"/>
              <a:ea typeface="+mn-ea"/>
              <a:cs typeface="+mn-cs"/>
            </a:rPr>
            <a:t> Estimate:</a:t>
          </a:r>
        </a:p>
        <a:p>
          <a:endParaRPr lang="en-US" sz="950">
            <a:solidFill>
              <a:schemeClr val="dk1"/>
            </a:solidFill>
            <a:effectLst/>
            <a:latin typeface="+mn-lt"/>
            <a:ea typeface="+mn-ea"/>
            <a:cs typeface="+mn-cs"/>
          </a:endParaRPr>
        </a:p>
        <a:p>
          <a:r>
            <a:rPr lang="en-US" sz="950">
              <a:solidFill>
                <a:schemeClr val="dk1"/>
              </a:solidFill>
              <a:effectLst/>
              <a:latin typeface="+mn-lt"/>
              <a:ea typeface="+mn-ea"/>
              <a:cs typeface="+mn-cs"/>
            </a:rPr>
            <a:t>This cost worksheet is to be used as a personal </a:t>
          </a:r>
          <a:r>
            <a:rPr lang="en-US" sz="950" b="1" u="sng">
              <a:solidFill>
                <a:schemeClr val="dk1"/>
              </a:solidFill>
              <a:effectLst/>
              <a:latin typeface="+mn-lt"/>
              <a:ea typeface="+mn-ea"/>
              <a:cs typeface="+mn-cs"/>
            </a:rPr>
            <a:t>estimate only</a:t>
          </a:r>
          <a:r>
            <a:rPr lang="en-US" sz="950">
              <a:solidFill>
                <a:schemeClr val="dk1"/>
              </a:solidFill>
              <a:effectLst/>
              <a:latin typeface="+mn-lt"/>
              <a:ea typeface="+mn-ea"/>
              <a:cs typeface="+mn-cs"/>
            </a:rPr>
            <a:t>. All awards and projected costs are subject to change. Students/parents must complete the FAFSA each year for consideration of eligibility for Institutional and State aid need based aid. Florida Polytechnic University is able to participate in Federal Student Aid (i.e. loans and Pell Grant). FL Poly's school code for the FAFSA is </a:t>
          </a:r>
          <a:r>
            <a:rPr lang="en-US" sz="950" b="1">
              <a:solidFill>
                <a:schemeClr val="dk1"/>
              </a:solidFill>
              <a:effectLst/>
              <a:latin typeface="+mn-lt"/>
              <a:ea typeface="+mn-ea"/>
              <a:cs typeface="+mn-cs"/>
            </a:rPr>
            <a:t>042634.</a:t>
          </a:r>
        </a:p>
        <a:p>
          <a:endParaRPr lang="en-US" sz="950" b="1">
            <a:solidFill>
              <a:schemeClr val="dk1"/>
            </a:solidFill>
            <a:effectLst/>
            <a:latin typeface="+mn-lt"/>
            <a:ea typeface="+mn-ea"/>
            <a:cs typeface="+mn-cs"/>
          </a:endParaRPr>
        </a:p>
        <a:p>
          <a:r>
            <a:rPr lang="en-US" sz="950" b="1">
              <a:solidFill>
                <a:schemeClr val="dk1"/>
              </a:solidFill>
              <a:effectLst/>
              <a:latin typeface="+mn-lt"/>
              <a:ea typeface="+mn-ea"/>
              <a:cs typeface="+mn-cs"/>
            </a:rPr>
            <a:t>Definitions:</a:t>
          </a:r>
          <a:r>
            <a:rPr lang="en-US" sz="950">
              <a:solidFill>
                <a:schemeClr val="dk1"/>
              </a:solidFill>
              <a:effectLst/>
              <a:latin typeface="+mn-lt"/>
              <a:ea typeface="+mn-ea"/>
              <a:cs typeface="+mn-cs"/>
            </a:rPr>
            <a:t> </a:t>
          </a:r>
        </a:p>
        <a:p>
          <a:endParaRPr lang="en-US" sz="950" b="1">
            <a:solidFill>
              <a:schemeClr val="dk1"/>
            </a:solidFill>
            <a:effectLst/>
            <a:latin typeface="+mn-lt"/>
            <a:ea typeface="+mn-ea"/>
            <a:cs typeface="+mn-cs"/>
          </a:endParaRPr>
        </a:p>
        <a:p>
          <a:r>
            <a:rPr lang="en-US" sz="950" b="1">
              <a:solidFill>
                <a:schemeClr val="dk1"/>
              </a:solidFill>
              <a:effectLst/>
              <a:latin typeface="+mn-lt"/>
              <a:ea typeface="+mn-ea"/>
              <a:cs typeface="+mn-cs"/>
            </a:rPr>
            <a:t>Direct Costs</a:t>
          </a:r>
          <a:r>
            <a:rPr lang="en-US" sz="950">
              <a:solidFill>
                <a:schemeClr val="dk1"/>
              </a:solidFill>
              <a:effectLst/>
              <a:latin typeface="+mn-lt"/>
              <a:ea typeface="+mn-ea"/>
              <a:cs typeface="+mn-cs"/>
            </a:rPr>
            <a:t>: Any monies that are paid directly to a College or University that are necessary. These include Tuition, Fees, and Room &amp; Board.</a:t>
          </a:r>
        </a:p>
        <a:p>
          <a:pPr marL="171450" lvl="0" indent="-171450">
            <a:buFont typeface="Arial" panose="020B0604020202020204" pitchFamily="34" charset="0"/>
            <a:buChar char="•"/>
          </a:pPr>
          <a:r>
            <a:rPr lang="en-US" sz="950">
              <a:solidFill>
                <a:schemeClr val="dk1"/>
              </a:solidFill>
              <a:effectLst/>
              <a:latin typeface="+mn-lt"/>
              <a:ea typeface="+mn-ea"/>
              <a:cs typeface="+mn-cs"/>
            </a:rPr>
            <a:t>Tuition cost can vary depending of the student is being charge In-State or Out-Of-State Tuition.</a:t>
          </a:r>
        </a:p>
        <a:p>
          <a:pPr marL="171450" lvl="0" indent="-171450">
            <a:buFont typeface="Arial" panose="020B0604020202020204" pitchFamily="34" charset="0"/>
            <a:buChar char="•"/>
          </a:pPr>
          <a:r>
            <a:rPr lang="en-US" sz="950">
              <a:solidFill>
                <a:schemeClr val="dk1"/>
              </a:solidFill>
              <a:effectLst/>
              <a:latin typeface="+mn-lt"/>
              <a:ea typeface="+mn-ea"/>
              <a:cs typeface="+mn-cs"/>
            </a:rPr>
            <a:t>Fee costs can vary depending on if the student is taking courses that associated costs other than tuition (such as lab fees).</a:t>
          </a:r>
        </a:p>
        <a:p>
          <a:pPr marL="171450" lvl="0" indent="-171450">
            <a:buFont typeface="Arial" panose="020B0604020202020204" pitchFamily="34" charset="0"/>
            <a:buChar char="•"/>
          </a:pPr>
          <a:r>
            <a:rPr lang="en-US" sz="950">
              <a:solidFill>
                <a:schemeClr val="dk1"/>
              </a:solidFill>
              <a:effectLst/>
              <a:latin typeface="+mn-lt"/>
              <a:ea typeface="+mn-ea"/>
              <a:cs typeface="+mn-cs"/>
            </a:rPr>
            <a:t>Room &amp; Board costs can vary depending on whether a student will be residing on Campus or Off Campus.</a:t>
          </a:r>
        </a:p>
        <a:p>
          <a:endParaRPr lang="en-US" sz="950" b="1">
            <a:solidFill>
              <a:schemeClr val="dk1"/>
            </a:solidFill>
            <a:effectLst/>
            <a:latin typeface="+mn-lt"/>
            <a:ea typeface="+mn-ea"/>
            <a:cs typeface="+mn-cs"/>
          </a:endParaRPr>
        </a:p>
        <a:p>
          <a:r>
            <a:rPr lang="en-US" sz="950" b="1">
              <a:solidFill>
                <a:schemeClr val="dk1"/>
              </a:solidFill>
              <a:effectLst/>
              <a:latin typeface="+mn-lt"/>
              <a:ea typeface="+mn-ea"/>
              <a:cs typeface="+mn-cs"/>
            </a:rPr>
            <a:t>Indirect Costs: </a:t>
          </a:r>
          <a:r>
            <a:rPr lang="en-US" sz="950">
              <a:solidFill>
                <a:schemeClr val="dk1"/>
              </a:solidFill>
              <a:effectLst/>
              <a:latin typeface="+mn-lt"/>
              <a:ea typeface="+mn-ea"/>
              <a:cs typeface="+mn-cs"/>
            </a:rPr>
            <a:t>Any monies paid for other educational expenses that are not directly tied to Direct Costs.  Some Indirect Costs examples are Books, Transportation, Off Campus Room &amp; Board, and Personal Expenses.</a:t>
          </a:r>
        </a:p>
        <a:p>
          <a:pPr lvl="0"/>
          <a:r>
            <a:rPr lang="en-US" sz="950">
              <a:solidFill>
                <a:schemeClr val="dk1"/>
              </a:solidFill>
              <a:effectLst/>
              <a:latin typeface="+mn-lt"/>
              <a:ea typeface="+mn-ea"/>
              <a:cs typeface="+mn-cs"/>
            </a:rPr>
            <a:t>Indirect Costs can vary from student to student based on their particular situation.   </a:t>
          </a:r>
        </a:p>
        <a:p>
          <a:endParaRPr lang="en-US" sz="950" b="1">
            <a:solidFill>
              <a:schemeClr val="dk1"/>
            </a:solidFill>
            <a:effectLst/>
            <a:latin typeface="+mn-lt"/>
            <a:ea typeface="+mn-ea"/>
            <a:cs typeface="+mn-cs"/>
          </a:endParaRPr>
        </a:p>
        <a:p>
          <a:r>
            <a:rPr lang="en-US" sz="950" b="1">
              <a:solidFill>
                <a:schemeClr val="dk1"/>
              </a:solidFill>
              <a:effectLst/>
              <a:latin typeface="+mn-lt"/>
              <a:ea typeface="+mn-ea"/>
              <a:cs typeface="+mn-cs"/>
            </a:rPr>
            <a:t>Cost of Attendance (COA): </a:t>
          </a:r>
          <a:r>
            <a:rPr lang="en-US" sz="950">
              <a:solidFill>
                <a:schemeClr val="dk1"/>
              </a:solidFill>
              <a:effectLst/>
              <a:latin typeface="+mn-lt"/>
              <a:ea typeface="+mn-ea"/>
              <a:cs typeface="+mn-cs"/>
            </a:rPr>
            <a:t>Cost of Attendance is an estimate of a student's educational expenses (Direct and Indirect) throughout the Academic Year.The COA also sets a limit of how much aid a student is able to receive within an Academic Year.A student will not be able to receive funding over their Total Cost of Attendance. </a:t>
          </a:r>
        </a:p>
        <a:p>
          <a:endParaRPr lang="en-US" sz="950" b="1">
            <a:solidFill>
              <a:schemeClr val="dk1"/>
            </a:solidFill>
            <a:effectLst/>
            <a:latin typeface="+mn-lt"/>
            <a:ea typeface="+mn-ea"/>
            <a:cs typeface="+mn-cs"/>
          </a:endParaRPr>
        </a:p>
        <a:p>
          <a:r>
            <a:rPr lang="en-US" sz="950" b="1">
              <a:solidFill>
                <a:schemeClr val="dk1"/>
              </a:solidFill>
              <a:effectLst/>
              <a:latin typeface="+mn-lt"/>
              <a:ea typeface="+mn-ea"/>
              <a:cs typeface="+mn-cs"/>
            </a:rPr>
            <a:t>Academic Year: </a:t>
          </a:r>
          <a:r>
            <a:rPr lang="en-US" sz="950">
              <a:solidFill>
                <a:schemeClr val="dk1"/>
              </a:solidFill>
              <a:effectLst/>
              <a:latin typeface="+mn-lt"/>
              <a:ea typeface="+mn-ea"/>
              <a:cs typeface="+mn-cs"/>
            </a:rPr>
            <a:t>A time period where an Educational  Institution holds classes. Example: Florida Polytechnic works within the semester system. The Academic Year for Florida Polytechnic will be the beginning of Fall Semester to the end of Spring Semester.</a:t>
          </a:r>
        </a:p>
        <a:p>
          <a:endParaRPr lang="en-US" sz="950" b="1">
            <a:solidFill>
              <a:schemeClr val="dk1"/>
            </a:solidFill>
            <a:effectLst/>
            <a:latin typeface="+mn-lt"/>
            <a:ea typeface="+mn-ea"/>
            <a:cs typeface="+mn-cs"/>
          </a:endParaRPr>
        </a:p>
        <a:p>
          <a:r>
            <a:rPr lang="en-US" sz="950" b="1">
              <a:solidFill>
                <a:schemeClr val="dk1"/>
              </a:solidFill>
              <a:effectLst/>
              <a:latin typeface="+mn-lt"/>
              <a:ea typeface="+mn-ea"/>
              <a:cs typeface="+mn-cs"/>
            </a:rPr>
            <a:t>Semesters: </a:t>
          </a:r>
          <a:r>
            <a:rPr lang="en-US" sz="950">
              <a:solidFill>
                <a:schemeClr val="dk1"/>
              </a:solidFill>
              <a:effectLst/>
              <a:latin typeface="+mn-lt"/>
              <a:ea typeface="+mn-ea"/>
              <a:cs typeface="+mn-cs"/>
            </a:rPr>
            <a:t>Semesters are considered a portion of an Academic Year. Example: Florida Polytechnic's Academic Year is made up of 2 semesters, Fall Semester and Spring Semester. </a:t>
          </a:r>
        </a:p>
        <a:p>
          <a:endParaRPr lang="en-US" sz="950" b="1">
            <a:solidFill>
              <a:schemeClr val="dk1"/>
            </a:solidFill>
            <a:effectLst/>
            <a:latin typeface="+mn-lt"/>
            <a:ea typeface="+mn-ea"/>
            <a:cs typeface="+mn-cs"/>
          </a:endParaRPr>
        </a:p>
        <a:p>
          <a:r>
            <a:rPr lang="en-US" sz="950" b="1">
              <a:solidFill>
                <a:schemeClr val="dk1"/>
              </a:solidFill>
              <a:effectLst/>
              <a:latin typeface="+mn-lt"/>
              <a:ea typeface="+mn-ea"/>
              <a:cs typeface="+mn-cs"/>
            </a:rPr>
            <a:t>Institutional Grants / Scholarships: </a:t>
          </a:r>
          <a:r>
            <a:rPr lang="en-US" sz="950">
              <a:solidFill>
                <a:schemeClr val="dk1"/>
              </a:solidFill>
              <a:effectLst/>
              <a:latin typeface="+mn-lt"/>
              <a:ea typeface="+mn-ea"/>
              <a:cs typeface="+mn-cs"/>
            </a:rPr>
            <a:t>Any award which funding and administration is handled by the University the student is attending. Institutional Grants / Scholarships, also known as Merit Awards, are awarded based on different factors such as academic achievement and sometimes financial need. These awards do come with privileges for the student, as well as obligations and expectations from the University. </a:t>
          </a:r>
        </a:p>
        <a:p>
          <a:endParaRPr lang="en-US" sz="950" b="1">
            <a:solidFill>
              <a:schemeClr val="dk1"/>
            </a:solidFill>
            <a:effectLst/>
            <a:latin typeface="+mn-lt"/>
            <a:ea typeface="+mn-ea"/>
            <a:cs typeface="+mn-cs"/>
          </a:endParaRPr>
        </a:p>
        <a:p>
          <a:r>
            <a:rPr lang="en-US" sz="950" b="1">
              <a:solidFill>
                <a:schemeClr val="dk1"/>
              </a:solidFill>
              <a:effectLst/>
              <a:latin typeface="+mn-lt"/>
              <a:ea typeface="+mn-ea"/>
              <a:cs typeface="+mn-cs"/>
            </a:rPr>
            <a:t>Florida Bright Futures Scholarships: </a:t>
          </a:r>
          <a:r>
            <a:rPr lang="en-US" sz="950">
              <a:solidFill>
                <a:schemeClr val="dk1"/>
              </a:solidFill>
              <a:effectLst/>
              <a:latin typeface="+mn-lt"/>
              <a:ea typeface="+mn-ea"/>
              <a:cs typeface="+mn-cs"/>
            </a:rPr>
            <a:t>Florida Bright Futures Scholarships are awards that are administered by the Florida Department of Education. These awards are normally applied for before entering into a University. They range in award amount, and also have eligibility requirements for renewal such as GPA and Earned Hours in the previous Academic Year. Some scholarships provided by Bright Futures include Florida Academic Scholars and Medallion Scholars.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950">
              <a:solidFill>
                <a:schemeClr val="dk1"/>
              </a:solidFill>
              <a:effectLst/>
              <a:latin typeface="+mn-lt"/>
              <a:ea typeface="+mn-ea"/>
              <a:cs typeface="+mn-cs"/>
            </a:rPr>
            <a:t>Estimates are based off of current year</a:t>
          </a:r>
          <a:r>
            <a:rPr lang="en-US" sz="950" baseline="0">
              <a:solidFill>
                <a:schemeClr val="dk1"/>
              </a:solidFill>
              <a:effectLst/>
              <a:latin typeface="+mn-lt"/>
              <a:ea typeface="+mn-ea"/>
              <a:cs typeface="+mn-cs"/>
            </a:rPr>
            <a:t> test scores and GPA. </a:t>
          </a:r>
          <a:r>
            <a:rPr lang="en-US" sz="950">
              <a:solidFill>
                <a:schemeClr val="dk1"/>
              </a:solidFill>
              <a:effectLst/>
              <a:latin typeface="+mn-lt"/>
              <a:ea typeface="+mn-ea"/>
              <a:cs typeface="+mn-cs"/>
            </a:rPr>
            <a:t>Students must be found on the Florida Department of Education's MASTER ELIGIBILITY LIST before a student can be awarded. Students must also meet community service hours requirement.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950">
              <a:solidFill>
                <a:schemeClr val="dk1"/>
              </a:solidFill>
              <a:effectLst/>
              <a:latin typeface="+mn-lt"/>
              <a:ea typeface="+mn-ea"/>
              <a:cs typeface="+mn-cs"/>
            </a:rPr>
            <a:t>A student that is awarded for a semester, but then withdraws from a course will be put on a probation hold for their Bright Futures. The University will refund the portion of Bright Futures that covered the course withdrawn. The student will not be taken off the probationary hold until they have paid the University back the portion that was returned to the Florida Department of Education. </a:t>
          </a:r>
        </a:p>
        <a:p>
          <a:pPr marL="171450" lvl="0" indent="-171450">
            <a:buFont typeface="Arial" panose="020B0604020202020204" pitchFamily="34" charset="0"/>
            <a:buChar char="•"/>
          </a:pPr>
          <a:r>
            <a:rPr lang="en-US" sz="950">
              <a:solidFill>
                <a:schemeClr val="dk1"/>
              </a:solidFill>
              <a:effectLst/>
              <a:latin typeface="+mn-lt"/>
              <a:ea typeface="+mn-ea"/>
              <a:cs typeface="+mn-cs"/>
            </a:rPr>
            <a:t>Please visit http://www.floridastudentfinancialaid.org/ for more information concerning Bright Futures. </a:t>
          </a:r>
        </a:p>
        <a:p>
          <a:endParaRPr lang="en-US" sz="950" b="1">
            <a:solidFill>
              <a:schemeClr val="dk1"/>
            </a:solidFill>
            <a:effectLst/>
            <a:latin typeface="+mn-lt"/>
            <a:ea typeface="+mn-ea"/>
            <a:cs typeface="+mn-cs"/>
          </a:endParaRPr>
        </a:p>
        <a:p>
          <a:r>
            <a:rPr lang="en-US" sz="950" b="1">
              <a:solidFill>
                <a:schemeClr val="dk1"/>
              </a:solidFill>
              <a:effectLst/>
              <a:latin typeface="+mn-lt"/>
              <a:ea typeface="+mn-ea"/>
              <a:cs typeface="+mn-cs"/>
            </a:rPr>
            <a:t>Florida Prepaid:</a:t>
          </a:r>
          <a:r>
            <a:rPr lang="en-US" sz="950">
              <a:solidFill>
                <a:schemeClr val="dk1"/>
              </a:solidFill>
              <a:effectLst/>
              <a:latin typeface="+mn-lt"/>
              <a:ea typeface="+mn-ea"/>
              <a:cs typeface="+mn-cs"/>
            </a:rPr>
            <a:t> Florida Prepaid is a state administered program managed by the Florida Prepaid College Board. Florida Prepaid plans are Educational Savings Plans that are purchased on behalf of a student to be used at an educational institution. Several plans are offered which entitle the student to a set number of credits. For more information, please visit </a:t>
          </a:r>
          <a:r>
            <a:rPr lang="en-US" sz="950" u="sng">
              <a:solidFill>
                <a:schemeClr val="dk1"/>
              </a:solidFill>
              <a:effectLst/>
              <a:latin typeface="+mn-lt"/>
              <a:ea typeface="+mn-ea"/>
              <a:cs typeface="+mn-cs"/>
            </a:rPr>
            <a:t>https://floridapoly.edu/about/divisions-and-departments/bursars-office/florida-prepaid-program/ </a:t>
          </a:r>
          <a:r>
            <a:rPr lang="en-US" sz="950">
              <a:solidFill>
                <a:schemeClr val="dk1"/>
              </a:solidFill>
              <a:effectLst/>
              <a:latin typeface="+mn-lt"/>
              <a:ea typeface="+mn-ea"/>
              <a:cs typeface="+mn-cs"/>
            </a:rPr>
            <a:t>or </a:t>
          </a:r>
          <a:r>
            <a:rPr lang="en-US" sz="950" u="sng">
              <a:solidFill>
                <a:schemeClr val="dk1"/>
              </a:solidFill>
              <a:effectLst/>
              <a:latin typeface="+mn-lt"/>
              <a:ea typeface="+mn-ea"/>
              <a:cs typeface="+mn-cs"/>
              <a:hlinkClick xmlns:r="http://schemas.openxmlformats.org/officeDocument/2006/relationships" r:id=""/>
            </a:rPr>
            <a:t>http://www.myfloridaprepaid.com</a:t>
          </a:r>
          <a:r>
            <a:rPr lang="en-US" sz="950">
              <a:solidFill>
                <a:schemeClr val="dk1"/>
              </a:solidFill>
              <a:effectLst/>
              <a:latin typeface="+mn-lt"/>
              <a:ea typeface="+mn-ea"/>
              <a:cs typeface="+mn-cs"/>
            </a:rPr>
            <a:t>. </a:t>
          </a:r>
        </a:p>
        <a:p>
          <a:endParaRPr lang="en-US" sz="950" b="1">
            <a:solidFill>
              <a:schemeClr val="dk1"/>
            </a:solidFill>
            <a:effectLst/>
            <a:latin typeface="+mn-lt"/>
            <a:ea typeface="+mn-ea"/>
            <a:cs typeface="+mn-cs"/>
          </a:endParaRPr>
        </a:p>
        <a:p>
          <a:r>
            <a:rPr lang="en-US" sz="950" b="1">
              <a:solidFill>
                <a:schemeClr val="dk1"/>
              </a:solidFill>
              <a:effectLst/>
              <a:latin typeface="+mn-lt"/>
              <a:ea typeface="+mn-ea"/>
              <a:cs typeface="+mn-cs"/>
            </a:rPr>
            <a:t>Federal Pell Grant: </a:t>
          </a:r>
          <a:r>
            <a:rPr lang="en-US" sz="950">
              <a:solidFill>
                <a:schemeClr val="dk1"/>
              </a:solidFill>
              <a:effectLst/>
              <a:latin typeface="+mn-lt"/>
              <a:ea typeface="+mn-ea"/>
              <a:cs typeface="+mn-cs"/>
            </a:rPr>
            <a:t>A grant program authorized by the Higher Education Act under which grants are awarded to help financially needy students meet University costs. Eligibility is based on results</a:t>
          </a:r>
          <a:r>
            <a:rPr lang="en-US" sz="950" baseline="0">
              <a:solidFill>
                <a:schemeClr val="dk1"/>
              </a:solidFill>
              <a:effectLst/>
              <a:latin typeface="+mn-lt"/>
              <a:ea typeface="+mn-ea"/>
              <a:cs typeface="+mn-cs"/>
            </a:rPr>
            <a:t> from the FAFSA.</a:t>
          </a:r>
          <a:endParaRPr lang="en-US" sz="950">
            <a:solidFill>
              <a:schemeClr val="dk1"/>
            </a:solidFill>
            <a:effectLst/>
            <a:latin typeface="+mn-lt"/>
            <a:ea typeface="+mn-ea"/>
            <a:cs typeface="+mn-cs"/>
          </a:endParaRPr>
        </a:p>
        <a:p>
          <a:endParaRPr lang="en-US" sz="950" b="1">
            <a:solidFill>
              <a:schemeClr val="dk1"/>
            </a:solidFill>
            <a:effectLst/>
            <a:latin typeface="+mn-lt"/>
            <a:ea typeface="+mn-ea"/>
            <a:cs typeface="+mn-cs"/>
          </a:endParaRPr>
        </a:p>
        <a:p>
          <a:r>
            <a:rPr lang="en-US" sz="950" b="1">
              <a:solidFill>
                <a:schemeClr val="dk1"/>
              </a:solidFill>
              <a:effectLst/>
              <a:latin typeface="+mn-lt"/>
              <a:ea typeface="+mn-ea"/>
              <a:cs typeface="+mn-cs"/>
            </a:rPr>
            <a:t>Federal Direct Subsidized Loan</a:t>
          </a:r>
          <a:r>
            <a:rPr lang="en-US" sz="950">
              <a:solidFill>
                <a:schemeClr val="dk1"/>
              </a:solidFill>
              <a:effectLst/>
              <a:latin typeface="+mn-lt"/>
              <a:ea typeface="+mn-ea"/>
              <a:cs typeface="+mn-cs"/>
            </a:rPr>
            <a:t>: Loans made to eligible undergraduate students who demonstrate</a:t>
          </a:r>
          <a:r>
            <a:rPr lang="en-US" sz="950" i="0">
              <a:solidFill>
                <a:schemeClr val="dk1"/>
              </a:solidFill>
              <a:effectLst/>
              <a:latin typeface="+mn-lt"/>
              <a:ea typeface="+mn-ea"/>
              <a:cs typeface="+mn-cs"/>
            </a:rPr>
            <a:t> financial need</a:t>
          </a:r>
          <a:r>
            <a:rPr lang="en-US" sz="950">
              <a:solidFill>
                <a:schemeClr val="dk1"/>
              </a:solidFill>
              <a:effectLst/>
              <a:latin typeface="+mn-lt"/>
              <a:ea typeface="+mn-ea"/>
              <a:cs typeface="+mn-cs"/>
            </a:rPr>
            <a:t> to help cover the costs of attending the University. Interest is paid by the US Dept of Education while enrolled at least half time, during grace periods and periods of deferment.</a:t>
          </a:r>
        </a:p>
        <a:p>
          <a:endParaRPr lang="en-US" sz="950" b="1">
            <a:solidFill>
              <a:schemeClr val="dk1"/>
            </a:solidFill>
            <a:effectLst/>
            <a:latin typeface="+mn-lt"/>
            <a:ea typeface="+mn-ea"/>
            <a:cs typeface="+mn-cs"/>
          </a:endParaRPr>
        </a:p>
        <a:p>
          <a:r>
            <a:rPr lang="en-US" sz="950" b="1">
              <a:solidFill>
                <a:schemeClr val="dk1"/>
              </a:solidFill>
              <a:effectLst/>
              <a:latin typeface="+mn-lt"/>
              <a:ea typeface="+mn-ea"/>
              <a:cs typeface="+mn-cs"/>
            </a:rPr>
            <a:t>Federal Direct Unsubsidized Loan:</a:t>
          </a:r>
          <a:r>
            <a:rPr lang="en-US" sz="950">
              <a:solidFill>
                <a:schemeClr val="dk1"/>
              </a:solidFill>
              <a:effectLst/>
              <a:latin typeface="+mn-lt"/>
              <a:ea typeface="+mn-ea"/>
              <a:cs typeface="+mn-cs"/>
            </a:rPr>
            <a:t> Loans made to eligible undergraduate, graduate, and professional students, but in this case, the student does not have to demonstrate financial need to be eligible for the loan. The borrower is responsible for all interest accrued.</a:t>
          </a:r>
        </a:p>
        <a:p>
          <a:endParaRPr lang="en-US" sz="950" b="1">
            <a:solidFill>
              <a:schemeClr val="dk1"/>
            </a:solidFill>
            <a:effectLst/>
            <a:latin typeface="+mn-lt"/>
            <a:ea typeface="+mn-ea"/>
            <a:cs typeface="+mn-cs"/>
          </a:endParaRPr>
        </a:p>
        <a:p>
          <a:r>
            <a:rPr lang="en-US" sz="950" b="1">
              <a:solidFill>
                <a:schemeClr val="dk1"/>
              </a:solidFill>
              <a:effectLst/>
              <a:latin typeface="+mn-lt"/>
              <a:ea typeface="+mn-ea"/>
              <a:cs typeface="+mn-cs"/>
            </a:rPr>
            <a:t>Federal Direct Parent PLUS Loan:</a:t>
          </a:r>
          <a:r>
            <a:rPr lang="en-US" sz="950">
              <a:solidFill>
                <a:schemeClr val="dk1"/>
              </a:solidFill>
              <a:effectLst/>
              <a:latin typeface="+mn-lt"/>
              <a:ea typeface="+mn-ea"/>
              <a:cs typeface="+mn-cs"/>
            </a:rPr>
            <a:t> Loans made to graduate or professional students and parents of dependent undergraduate students to help pay for education expenses not covered by other financial aid. These loans are credit-based.</a:t>
          </a:r>
        </a:p>
      </xdr:txBody>
    </xdr:sp>
    <xdr:clientData/>
  </xdr:twoCellAnchor>
  <xdr:twoCellAnchor editAs="oneCell">
    <xdr:from>
      <xdr:col>0</xdr:col>
      <xdr:colOff>0</xdr:colOff>
      <xdr:row>0</xdr:row>
      <xdr:rowOff>2</xdr:rowOff>
    </xdr:from>
    <xdr:to>
      <xdr:col>4</xdr:col>
      <xdr:colOff>0</xdr:colOff>
      <xdr:row>9</xdr:row>
      <xdr:rowOff>360394</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lum bright="70000" contrast="-70000"/>
          <a:extLst>
            <a:ext uri="{28A0092B-C50C-407E-A947-70E740481C1C}">
              <a14:useLocalDpi xmlns:a14="http://schemas.microsoft.com/office/drawing/2010/main" val="0"/>
            </a:ext>
          </a:extLst>
        </a:blip>
        <a:stretch>
          <a:fillRect/>
        </a:stretch>
      </xdr:blipFill>
      <xdr:spPr>
        <a:xfrm>
          <a:off x="0" y="2"/>
          <a:ext cx="7956550" cy="1674842"/>
        </a:xfrm>
        <a:prstGeom prst="rect">
          <a:avLst/>
        </a:prstGeom>
      </xdr:spPr>
    </xdr:pic>
    <xdr:clientData/>
  </xdr:twoCellAnchor>
  <xdr:twoCellAnchor editAs="oneCell">
    <xdr:from>
      <xdr:col>1</xdr:col>
      <xdr:colOff>222251</xdr:colOff>
      <xdr:row>0</xdr:row>
      <xdr:rowOff>69850</xdr:rowOff>
    </xdr:from>
    <xdr:to>
      <xdr:col>3</xdr:col>
      <xdr:colOff>590551</xdr:colOff>
      <xdr:row>9</xdr:row>
      <xdr:rowOff>177437</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74751" y="69850"/>
          <a:ext cx="5657850" cy="14220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ward%20Letter%20Undergra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 g undg award letter 3"/>
      <sheetName val="su g undg award letter 2"/>
      <sheetName val="su g undg award letter 1"/>
      <sheetName val="su agp 4"/>
      <sheetName val="su agp 5"/>
      <sheetName val="Indirect Costs-Regular"/>
      <sheetName val="Indirect Costs-Military"/>
      <sheetName val="indirect coa drop down lists"/>
      <sheetName val="indirect coa by type"/>
      <sheetName val="Doc CL 2013 v1"/>
      <sheetName val="Ref Sht"/>
      <sheetName val="nrh drop down lists"/>
      <sheetName val="DOE Data"/>
    </sheetNames>
    <sheetDataSet>
      <sheetData sheetId="0"/>
      <sheetData sheetId="1"/>
      <sheetData sheetId="2"/>
      <sheetData sheetId="3"/>
      <sheetData sheetId="4"/>
      <sheetData sheetId="5"/>
      <sheetData sheetId="6"/>
      <sheetData sheetId="7"/>
      <sheetData sheetId="8"/>
      <sheetData sheetId="9"/>
      <sheetData sheetId="10"/>
      <sheetData sheetId="11">
        <row r="2">
          <cell r="A2" t="str">
            <v>Austin, TX</v>
          </cell>
        </row>
        <row r="3">
          <cell r="A3" t="str">
            <v>Cleveland, OH</v>
          </cell>
        </row>
        <row r="4">
          <cell r="A4" t="str">
            <v>Columbia, SC</v>
          </cell>
        </row>
        <row r="5">
          <cell r="A5" t="str">
            <v>High Point, NC</v>
          </cell>
        </row>
        <row r="6">
          <cell r="A6" t="str">
            <v>Montgomery, AL</v>
          </cell>
        </row>
        <row r="7">
          <cell r="A7" t="str">
            <v>Novi, MI</v>
          </cell>
        </row>
        <row r="8">
          <cell r="A8" t="str">
            <v>Richmond, VA</v>
          </cell>
        </row>
        <row r="9">
          <cell r="A9" t="str">
            <v>Savannah, GA</v>
          </cell>
        </row>
        <row r="10">
          <cell r="A10" t="str">
            <v>Tampa, FL</v>
          </cell>
        </row>
        <row r="11">
          <cell r="A11" t="str">
            <v>Virginia Beach, VA</v>
          </cell>
        </row>
        <row r="12">
          <cell r="A12" t="str">
            <v>West Palm Beach, FL</v>
          </cell>
        </row>
      </sheetData>
      <sheetData sheetId="12"/>
    </sheetDataSet>
  </externalBook>
</externalLink>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Project Budge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E49"/>
  <sheetViews>
    <sheetView tabSelected="1" zoomScaleNormal="100" zoomScalePageLayoutView="60" workbookViewId="0">
      <selection activeCell="A43" sqref="A43:C43"/>
    </sheetView>
  </sheetViews>
  <sheetFormatPr defaultColWidth="8.8984375" defaultRowHeight="16.5" customHeight="1" x14ac:dyDescent="0.25"/>
  <cols>
    <col min="1" max="1" width="15" customWidth="1"/>
    <col min="2" max="2" width="45.09765625" customWidth="1"/>
    <col min="3" max="3" width="38.19921875" customWidth="1"/>
    <col min="4" max="4" width="27" customWidth="1"/>
    <col min="5" max="5" width="18" customWidth="1"/>
    <col min="6" max="6" width="17.796875" customWidth="1"/>
  </cols>
  <sheetData>
    <row r="1" spans="1:4" ht="11.5" x14ac:dyDescent="0.25">
      <c r="A1" s="59"/>
      <c r="B1" s="60"/>
      <c r="C1" s="60"/>
      <c r="D1" s="61"/>
    </row>
    <row r="2" spans="1:4" ht="11.5" x14ac:dyDescent="0.25">
      <c r="A2" s="62"/>
      <c r="B2" s="63"/>
      <c r="C2" s="63"/>
      <c r="D2" s="64"/>
    </row>
    <row r="3" spans="1:4" ht="11.5" x14ac:dyDescent="0.25">
      <c r="A3" s="62"/>
      <c r="B3" s="63"/>
      <c r="C3" s="63"/>
      <c r="D3" s="64"/>
    </row>
    <row r="4" spans="1:4" ht="11.5" x14ac:dyDescent="0.25">
      <c r="A4" s="62"/>
      <c r="B4" s="63"/>
      <c r="C4" s="63"/>
      <c r="D4" s="64"/>
    </row>
    <row r="5" spans="1:4" ht="11.5" x14ac:dyDescent="0.25">
      <c r="A5" s="62"/>
      <c r="B5" s="63"/>
      <c r="C5" s="63"/>
      <c r="D5" s="64"/>
    </row>
    <row r="6" spans="1:4" ht="11.5" x14ac:dyDescent="0.25">
      <c r="A6" s="62"/>
      <c r="B6" s="63"/>
      <c r="C6" s="63"/>
      <c r="D6" s="64"/>
    </row>
    <row r="7" spans="1:4" ht="11.5" x14ac:dyDescent="0.25">
      <c r="A7" s="62"/>
      <c r="B7" s="63"/>
      <c r="C7" s="63"/>
      <c r="D7" s="64"/>
    </row>
    <row r="8" spans="1:4" ht="11.5" x14ac:dyDescent="0.25">
      <c r="A8" s="62"/>
      <c r="B8" s="63"/>
      <c r="C8" s="63"/>
      <c r="D8" s="64"/>
    </row>
    <row r="9" spans="1:4" ht="11.5" x14ac:dyDescent="0.25">
      <c r="A9" s="62"/>
      <c r="B9" s="63"/>
      <c r="C9" s="63"/>
      <c r="D9" s="64"/>
    </row>
    <row r="10" spans="1:4" ht="29.15" customHeight="1" x14ac:dyDescent="0.25">
      <c r="A10" s="62"/>
      <c r="B10" s="63"/>
      <c r="C10" s="63"/>
      <c r="D10" s="64"/>
    </row>
    <row r="11" spans="1:4" ht="31" customHeight="1" thickBot="1" x14ac:dyDescent="0.3">
      <c r="A11" s="67" t="s">
        <v>41</v>
      </c>
      <c r="B11" s="68"/>
      <c r="C11" s="68"/>
      <c r="D11" s="69"/>
    </row>
    <row r="12" spans="1:4" ht="17.5" customHeight="1" x14ac:dyDescent="0.25">
      <c r="A12" s="16" t="s">
        <v>7</v>
      </c>
      <c r="B12" s="20"/>
      <c r="C12" s="20"/>
      <c r="D12" s="21" t="s">
        <v>34</v>
      </c>
    </row>
    <row r="13" spans="1:4" ht="15" customHeight="1" x14ac:dyDescent="0.25">
      <c r="A13" s="65" t="s">
        <v>4</v>
      </c>
      <c r="B13" s="48" t="s">
        <v>38</v>
      </c>
      <c r="C13" s="23"/>
      <c r="D13" s="51" t="b">
        <f>IF(B13="FL Res Undergraduate Tuition and Fees",4940,IF(B13="Non FL Res Undergraduate Tuition and Fees",21005,IF(B13="FL Res Graduate Tuition and Fees",8506,IF(B13="Non FL Res Graduate Tuition and Fees",19998))))</f>
        <v>0</v>
      </c>
    </row>
    <row r="14" spans="1:4" ht="5.5" customHeight="1" x14ac:dyDescent="0.25">
      <c r="A14" s="57"/>
      <c r="B14" s="49"/>
      <c r="C14" s="4"/>
      <c r="D14" s="52"/>
    </row>
    <row r="15" spans="1:4" ht="14.15" customHeight="1" x14ac:dyDescent="0.25">
      <c r="A15" s="57"/>
      <c r="B15" s="50" t="s">
        <v>39</v>
      </c>
      <c r="C15" s="26"/>
      <c r="D15" s="53" t="b">
        <f>IF(B15="Meal Plan 10 meal per week with $400 Phoenix Funds",3550,IF(B15="Meal Plan 14 meal per week with $225 Phoenix Funds",3976,IF(B15="Meal Plan 14 meal per week with $400 Phoenix Funds",4330,IF(B15="Meal Plan 19 meal per week with $400 Phoenix Funds",5200))))</f>
        <v>0</v>
      </c>
    </row>
    <row r="16" spans="1:4" ht="15" customHeight="1" thickBot="1" x14ac:dyDescent="0.3">
      <c r="A16" s="66"/>
      <c r="B16" s="29" t="s">
        <v>1</v>
      </c>
      <c r="C16" s="29"/>
      <c r="D16" s="22">
        <f>SUM(D13:D15)</f>
        <v>0</v>
      </c>
    </row>
    <row r="17" spans="1:4" ht="13" thickBot="1" x14ac:dyDescent="0.3">
      <c r="A17" s="31"/>
      <c r="B17" s="2"/>
      <c r="C17" s="2"/>
      <c r="D17" s="32"/>
    </row>
    <row r="18" spans="1:4" ht="15" customHeight="1" x14ac:dyDescent="0.25">
      <c r="A18" s="56" t="s">
        <v>5</v>
      </c>
      <c r="B18" s="30" t="s">
        <v>20</v>
      </c>
      <c r="C18" s="12"/>
      <c r="D18" s="43"/>
    </row>
    <row r="19" spans="1:4" ht="15" customHeight="1" x14ac:dyDescent="0.25">
      <c r="A19" s="57"/>
      <c r="B19" s="24" t="s">
        <v>21</v>
      </c>
      <c r="C19" s="4"/>
      <c r="D19" s="44"/>
    </row>
    <row r="20" spans="1:4" ht="15" customHeight="1" x14ac:dyDescent="0.25">
      <c r="A20" s="57"/>
      <c r="B20" s="25" t="s">
        <v>22</v>
      </c>
      <c r="C20" s="26"/>
      <c r="D20" s="45"/>
    </row>
    <row r="21" spans="1:4" ht="15" customHeight="1" thickBot="1" x14ac:dyDescent="0.3">
      <c r="A21" s="58"/>
      <c r="B21" s="27" t="s">
        <v>2</v>
      </c>
      <c r="C21" s="27"/>
      <c r="D21" s="28">
        <f>SUM(D18:D20)</f>
        <v>0</v>
      </c>
    </row>
    <row r="22" spans="1:4" ht="21.5" customHeight="1" thickBot="1" x14ac:dyDescent="0.3">
      <c r="A22" s="13" t="s">
        <v>3</v>
      </c>
      <c r="B22" s="14"/>
      <c r="C22" s="14"/>
      <c r="D22" s="15">
        <f>D16+D21</f>
        <v>0</v>
      </c>
    </row>
    <row r="23" spans="1:4" ht="11.5" x14ac:dyDescent="0.25">
      <c r="A23" s="33" t="s">
        <v>44</v>
      </c>
      <c r="B23" s="9"/>
      <c r="C23" s="9"/>
      <c r="D23" s="34"/>
    </row>
    <row r="24" spans="1:4" ht="7" customHeight="1" thickBot="1" x14ac:dyDescent="0.3">
      <c r="A24" s="35"/>
      <c r="B24" s="1"/>
      <c r="C24" s="1"/>
      <c r="D24" s="36"/>
    </row>
    <row r="25" spans="1:4" ht="15" customHeight="1" thickBot="1" x14ac:dyDescent="0.3">
      <c r="A25" s="16" t="s">
        <v>6</v>
      </c>
      <c r="B25" s="17"/>
      <c r="C25" s="17"/>
      <c r="D25" s="18"/>
    </row>
    <row r="26" spans="1:4" ht="15" customHeight="1" x14ac:dyDescent="0.25">
      <c r="A26" s="70" t="s">
        <v>6</v>
      </c>
      <c r="B26" s="3" t="s">
        <v>23</v>
      </c>
      <c r="C26" s="3"/>
      <c r="D26" s="46"/>
    </row>
    <row r="27" spans="1:4" ht="15" customHeight="1" x14ac:dyDescent="0.25">
      <c r="A27" s="71"/>
      <c r="B27" s="4" t="s">
        <v>24</v>
      </c>
      <c r="C27" s="4"/>
      <c r="D27" s="44"/>
    </row>
    <row r="28" spans="1:4" ht="15" customHeight="1" x14ac:dyDescent="0.25">
      <c r="A28" s="71"/>
      <c r="B28" s="4" t="s">
        <v>25</v>
      </c>
      <c r="C28" s="4"/>
      <c r="D28" s="44"/>
    </row>
    <row r="29" spans="1:4" ht="15" customHeight="1" x14ac:dyDescent="0.25">
      <c r="A29" s="71"/>
      <c r="B29" s="4" t="s">
        <v>26</v>
      </c>
      <c r="C29" s="4"/>
      <c r="D29" s="44"/>
    </row>
    <row r="30" spans="1:4" ht="15" customHeight="1" x14ac:dyDescent="0.25">
      <c r="A30" s="71"/>
      <c r="B30" s="4" t="s">
        <v>27</v>
      </c>
      <c r="C30" s="4"/>
      <c r="D30" s="44"/>
    </row>
    <row r="31" spans="1:4" ht="15" customHeight="1" x14ac:dyDescent="0.25">
      <c r="A31" s="71"/>
      <c r="B31" s="4" t="s">
        <v>28</v>
      </c>
      <c r="C31" s="4"/>
      <c r="D31" s="44"/>
    </row>
    <row r="32" spans="1:4" ht="15" customHeight="1" x14ac:dyDescent="0.25">
      <c r="A32" s="71"/>
      <c r="B32" s="4" t="s">
        <v>29</v>
      </c>
      <c r="C32" s="4"/>
      <c r="D32" s="44"/>
    </row>
    <row r="33" spans="1:5" ht="15" customHeight="1" x14ac:dyDescent="0.25">
      <c r="A33" s="71"/>
      <c r="B33" s="4" t="s">
        <v>30</v>
      </c>
      <c r="C33" s="4"/>
      <c r="D33" s="44"/>
    </row>
    <row r="34" spans="1:5" ht="15" customHeight="1" x14ac:dyDescent="0.25">
      <c r="A34" s="71"/>
      <c r="B34" s="4" t="s">
        <v>31</v>
      </c>
      <c r="C34" s="4"/>
      <c r="D34" s="44"/>
    </row>
    <row r="35" spans="1:5" ht="15" customHeight="1" x14ac:dyDescent="0.25">
      <c r="A35" s="71"/>
      <c r="B35" s="4" t="s">
        <v>32</v>
      </c>
      <c r="C35" s="4"/>
      <c r="D35" s="44"/>
    </row>
    <row r="36" spans="1:5" ht="15" customHeight="1" x14ac:dyDescent="0.25">
      <c r="A36" s="71"/>
      <c r="B36" s="4" t="s">
        <v>42</v>
      </c>
      <c r="C36" s="4"/>
      <c r="D36" s="44"/>
    </row>
    <row r="37" spans="1:5" ht="15" customHeight="1" x14ac:dyDescent="0.25">
      <c r="A37" s="71"/>
      <c r="B37" s="4" t="s">
        <v>43</v>
      </c>
      <c r="C37" s="4"/>
      <c r="D37" s="44"/>
    </row>
    <row r="38" spans="1:5" ht="15" customHeight="1" thickBot="1" x14ac:dyDescent="0.3">
      <c r="A38" s="66"/>
      <c r="B38" s="19" t="s">
        <v>33</v>
      </c>
      <c r="C38" s="19"/>
      <c r="D38" s="47"/>
    </row>
    <row r="39" spans="1:5" ht="15" customHeight="1" x14ac:dyDescent="0.25">
      <c r="A39" s="37" t="s">
        <v>8</v>
      </c>
      <c r="B39" s="5"/>
      <c r="C39" s="5"/>
      <c r="D39" s="38">
        <f>SUM(D26:D38)</f>
        <v>0</v>
      </c>
    </row>
    <row r="40" spans="1:5" ht="5" customHeight="1" thickBot="1" x14ac:dyDescent="0.3">
      <c r="A40" s="39"/>
      <c r="B40" s="7"/>
      <c r="C40" s="7"/>
      <c r="D40" s="40"/>
    </row>
    <row r="41" spans="1:5" ht="18" x14ac:dyDescent="0.25">
      <c r="A41" s="76" t="s">
        <v>10</v>
      </c>
      <c r="B41" s="77"/>
      <c r="C41" s="77"/>
      <c r="D41" s="8" t="s">
        <v>0</v>
      </c>
    </row>
    <row r="42" spans="1:5" ht="29" customHeight="1" x14ac:dyDescent="0.25">
      <c r="A42" s="74" t="s">
        <v>9</v>
      </c>
      <c r="B42" s="75"/>
      <c r="C42" s="75"/>
      <c r="D42" s="10">
        <f>SUM(D22-D39)</f>
        <v>0</v>
      </c>
    </row>
    <row r="43" spans="1:5" ht="50" customHeight="1" x14ac:dyDescent="0.25">
      <c r="A43" s="81" t="s">
        <v>40</v>
      </c>
      <c r="B43" s="82"/>
      <c r="C43" s="83"/>
      <c r="D43" s="54" t="b">
        <f>IF(A43="Shared Room Housing",6120,IF(A43="Private Room Housing",8307))</f>
        <v>0</v>
      </c>
    </row>
    <row r="44" spans="1:5" ht="38" customHeight="1" thickBot="1" x14ac:dyDescent="0.3">
      <c r="A44" s="78" t="s">
        <v>36</v>
      </c>
      <c r="B44" s="79"/>
      <c r="C44" s="80"/>
      <c r="D44" s="55"/>
      <c r="E44" s="6"/>
    </row>
    <row r="45" spans="1:5" ht="45" customHeight="1" thickBot="1" x14ac:dyDescent="0.3">
      <c r="A45" s="72" t="s">
        <v>11</v>
      </c>
      <c r="B45" s="73"/>
      <c r="C45" s="73"/>
      <c r="D45" s="11">
        <f>SUM(D42:D44)</f>
        <v>0</v>
      </c>
      <c r="E45" s="6"/>
    </row>
    <row r="48" spans="1:5" ht="42" customHeight="1" x14ac:dyDescent="0.25"/>
    <row r="49" ht="32.15" customHeight="1" x14ac:dyDescent="0.25"/>
  </sheetData>
  <sheetProtection algorithmName="SHA-512" hashValue="0E6Lf9KF3MMR90gz29JH5k1XXvfLQ14iv/z7yzQK3XBR68XN2Pwroe5631H3RY1MNuifPyf2q9aJOZGHCG4udA==" saltValue="H+T52FIbbihFujyCwjChtQ==" spinCount="100000" sheet="1" objects="1" scenarios="1"/>
  <mergeCells count="11">
    <mergeCell ref="A45:C45"/>
    <mergeCell ref="A42:C42"/>
    <mergeCell ref="A41:C41"/>
    <mergeCell ref="A44:C44"/>
    <mergeCell ref="A43:C43"/>
    <mergeCell ref="D43:D44"/>
    <mergeCell ref="A18:A21"/>
    <mergeCell ref="A1:D10"/>
    <mergeCell ref="A13:A16"/>
    <mergeCell ref="A11:D11"/>
    <mergeCell ref="A26:A38"/>
  </mergeCells>
  <printOptions horizontalCentered="1" verticalCentered="1"/>
  <pageMargins left="0.25" right="0.25" top="0.75" bottom="0.75" header="0.3" footer="0.3"/>
  <pageSetup scale="90" fitToHeight="0" orientation="portrait" r:id="rId1"/>
  <colBreaks count="1" manualBreakCount="1">
    <brk id="17" max="1048575" man="1"/>
  </colBreaks>
  <drawing r:id="rId2"/>
  <picture r:id="rId3"/>
  <extLst>
    <ext xmlns:x14="http://schemas.microsoft.com/office/spreadsheetml/2009/9/main" uri="{CCE6A557-97BC-4b89-ADB6-D9C93CAAB3DF}">
      <x14:dataValidations xmlns:xm="http://schemas.microsoft.com/office/excel/2006/main" count="10">
        <x14:dataValidation type="list" allowBlank="1" showInputMessage="1" showErrorMessage="1" xr:uid="{C51811EB-1F92-4C60-9871-180A963046F2}">
          <x14:formula1>
            <xm:f>Sheet1!$A$1:$A$5</xm:f>
          </x14:formula1>
          <xm:sqref>B13</xm:sqref>
        </x14:dataValidation>
        <x14:dataValidation type="list" allowBlank="1" showInputMessage="1" showErrorMessage="1" xr:uid="{3AE7CA26-B6A5-4819-BCB8-34E946C59370}">
          <x14:formula1>
            <xm:f>Sheet1!$B$1:$B$5</xm:f>
          </x14:formula1>
          <xm:sqref>B15</xm:sqref>
        </x14:dataValidation>
        <x14:dataValidation type="list" allowBlank="1" showInputMessage="1" showErrorMessage="1" xr:uid="{99786226-4DC7-4724-A22E-6C325EE7255B}">
          <x14:formula1>
            <xm:f>Sheet1!$E$1:$E$2</xm:f>
          </x14:formula1>
          <xm:sqref>D18</xm:sqref>
        </x14:dataValidation>
        <x14:dataValidation type="list" allowBlank="1" showInputMessage="1" showErrorMessage="1" xr:uid="{7D9C6F55-1D7A-4C04-8DA4-2037AD207BF4}">
          <x14:formula1>
            <xm:f>Sheet1!$D$1:$D$2</xm:f>
          </x14:formula1>
          <xm:sqref>D19:D20</xm:sqref>
        </x14:dataValidation>
        <x14:dataValidation type="list" allowBlank="1" showInputMessage="1" showErrorMessage="1" xr:uid="{FEA49E71-1AF5-4CF1-B3B4-702F4DF3D1E1}">
          <x14:formula1>
            <xm:f>Sheet1!$F$1:$F$2</xm:f>
          </x14:formula1>
          <xm:sqref>D27</xm:sqref>
        </x14:dataValidation>
        <x14:dataValidation type="list" allowBlank="1" showInputMessage="1" showErrorMessage="1" xr:uid="{F224E391-C96A-47F5-A71D-D52BEACDA0EA}">
          <x14:formula1>
            <xm:f>Sheet1!$G$1:$G$2</xm:f>
          </x14:formula1>
          <xm:sqref>D28</xm:sqref>
        </x14:dataValidation>
        <x14:dataValidation type="list" allowBlank="1" showInputMessage="1" showErrorMessage="1" xr:uid="{60BEA674-20E4-43C7-9B57-43528E3CFE00}">
          <x14:formula1>
            <xm:f>Sheet1!$H$1:$H$2</xm:f>
          </x14:formula1>
          <xm:sqref>D29</xm:sqref>
        </x14:dataValidation>
        <x14:dataValidation type="list" allowBlank="1" showInputMessage="1" showErrorMessage="1" xr:uid="{AF9760B7-37BE-4952-8D14-6ACE1CA746D4}">
          <x14:formula1>
            <xm:f>Sheet1!$I$1:$I$2</xm:f>
          </x14:formula1>
          <xm:sqref>D30</xm:sqref>
        </x14:dataValidation>
        <x14:dataValidation type="list" allowBlank="1" showInputMessage="1" showErrorMessage="1" xr:uid="{F5ED369D-E2AA-491C-8C6C-73F2134E9A2D}">
          <x14:formula1>
            <xm:f>Sheet1!$J$1:$J$2</xm:f>
          </x14:formula1>
          <xm:sqref>D31</xm:sqref>
        </x14:dataValidation>
        <x14:dataValidation type="list" allowBlank="1" showInputMessage="1" showErrorMessage="1" xr:uid="{5D5EF02B-A9B4-4CC7-8589-3E90FC31479A}">
          <x14:formula1>
            <xm:f>Sheet1!$K$1:$K$3</xm:f>
          </x14:formula1>
          <xm:sqref>A43</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9CFCA-26A8-4A98-B772-FBB9C9244DD6}">
  <dimension ref="A1"/>
  <sheetViews>
    <sheetView workbookViewId="0"/>
  </sheetViews>
  <sheetFormatPr defaultRowHeight="1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5A4E2-D3AB-4668-A56B-BD3CA5D035F6}">
  <dimension ref="A1"/>
  <sheetViews>
    <sheetView workbookViewId="0"/>
  </sheetViews>
  <sheetFormatPr defaultRowHeight="1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15AD9-B9E0-440D-83F6-805A20458507}">
  <dimension ref="A1:K5"/>
  <sheetViews>
    <sheetView workbookViewId="0"/>
  </sheetViews>
  <sheetFormatPr defaultRowHeight="11.5" x14ac:dyDescent="0.25"/>
  <cols>
    <col min="1" max="1" width="37.3984375" customWidth="1"/>
    <col min="2" max="2" width="35.796875" customWidth="1"/>
    <col min="3" max="3" width="15.3984375" customWidth="1"/>
    <col min="11" max="11" width="103.19921875" customWidth="1"/>
  </cols>
  <sheetData>
    <row r="1" spans="1:11" ht="12" x14ac:dyDescent="0.25">
      <c r="A1" s="41" t="s">
        <v>38</v>
      </c>
      <c r="B1" s="41" t="s">
        <v>39</v>
      </c>
      <c r="K1" s="41" t="s">
        <v>40</v>
      </c>
    </row>
    <row r="2" spans="1:11" x14ac:dyDescent="0.25">
      <c r="A2" t="s">
        <v>12</v>
      </c>
      <c r="B2" s="4" t="s">
        <v>16</v>
      </c>
      <c r="D2">
        <v>2000</v>
      </c>
      <c r="E2">
        <v>1200</v>
      </c>
      <c r="F2">
        <v>5540</v>
      </c>
      <c r="G2">
        <v>3704</v>
      </c>
      <c r="H2">
        <v>3452.4</v>
      </c>
      <c r="I2">
        <v>4692</v>
      </c>
      <c r="J2">
        <v>6120</v>
      </c>
      <c r="K2" s="42" t="s">
        <v>37</v>
      </c>
    </row>
    <row r="3" spans="1:11" x14ac:dyDescent="0.25">
      <c r="A3" t="s">
        <v>13</v>
      </c>
      <c r="B3" s="4" t="s">
        <v>17</v>
      </c>
      <c r="K3" s="42" t="s">
        <v>35</v>
      </c>
    </row>
    <row r="4" spans="1:11" x14ac:dyDescent="0.25">
      <c r="A4" t="s">
        <v>14</v>
      </c>
      <c r="B4" s="4" t="s">
        <v>18</v>
      </c>
    </row>
    <row r="5" spans="1:11" x14ac:dyDescent="0.25">
      <c r="A5" t="s">
        <v>15</v>
      </c>
      <c r="B5" s="4" t="s">
        <v>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5FA54C6C-6382-45C3-B9E2-1E0C29AD2D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RES UNDERGRAD ON CAMPUS</vt:lpstr>
      <vt:lpstr>Sheet3</vt:lpstr>
      <vt:lpstr>Sheet2</vt:lpstr>
      <vt:lpstr>Sheet1</vt:lpstr>
      <vt:lpstr>'RES UNDERGRAD ON CAMPUS'!Print_Area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Eric Callueng</dc:creator>
  <cp:keywords/>
  <cp:lastModifiedBy>Carola Mann</cp:lastModifiedBy>
  <cp:lastPrinted>2019-03-12T18:10:18Z</cp:lastPrinted>
  <dcterms:created xsi:type="dcterms:W3CDTF">2013-08-28T15:31:58Z</dcterms:created>
  <dcterms:modified xsi:type="dcterms:W3CDTF">2019-04-20T13:07:12Z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TC040223879991</vt:lpwstr>
  </property>
</Properties>
</file>